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51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<sst xmlns="http://schemas.openxmlformats.org/spreadsheetml/2006/main" count="377" uniqueCount="128">
  <si>
    <t>管記号</t>
  </si>
  <si>
    <t>始点</t>
  </si>
  <si>
    <t>終点</t>
  </si>
  <si>
    <t>面積</t>
  </si>
  <si>
    <t>各線</t>
  </si>
  <si>
    <t>ha</t>
  </si>
  <si>
    <t>累積</t>
  </si>
  <si>
    <t>延長</t>
  </si>
  <si>
    <t>m</t>
  </si>
  <si>
    <t>最長</t>
  </si>
  <si>
    <t>流達時間</t>
  </si>
  <si>
    <t>流入
時間</t>
  </si>
  <si>
    <t>min</t>
  </si>
  <si>
    <t>流下
時間</t>
  </si>
  <si>
    <t>流達
時間</t>
  </si>
  <si>
    <t>降雨
強度</t>
  </si>
  <si>
    <t>mm/hr</t>
  </si>
  <si>
    <t>等価
流出
係数</t>
  </si>
  <si>
    <t>表面流出量</t>
  </si>
  <si>
    <t>m^3/s</t>
  </si>
  <si>
    <t>汚水量</t>
  </si>
  <si>
    <t>総流水量</t>
  </si>
  <si>
    <t>計画（既存）下水管渠</t>
  </si>
  <si>
    <t>断面</t>
  </si>
  <si>
    <t>mm</t>
  </si>
  <si>
    <t>勾配</t>
  </si>
  <si>
    <t>%o</t>
  </si>
  <si>
    <t>流速
(満管)</t>
  </si>
  <si>
    <t>m/s</t>
  </si>
  <si>
    <t>流量
(満管)</t>
  </si>
  <si>
    <t>実流速</t>
  </si>
  <si>
    <t>管底高</t>
  </si>
  <si>
    <t>基点</t>
  </si>
  <si>
    <t>地盤高</t>
  </si>
  <si>
    <t>土被り</t>
  </si>
  <si>
    <t>動水位</t>
  </si>
  <si>
    <t>備考</t>
  </si>
  <si>
    <t>S-21</t>
  </si>
  <si>
    <t>START</t>
  </si>
  <si>
    <t>S-20</t>
  </si>
  <si>
    <t>H150</t>
  </si>
  <si>
    <t>S-19</t>
  </si>
  <si>
    <t>S-19-1</t>
  </si>
  <si>
    <t>S-18</t>
  </si>
  <si>
    <t>S-17</t>
  </si>
  <si>
    <t>S-16</t>
  </si>
  <si>
    <t>H200</t>
  </si>
  <si>
    <t>S-15</t>
  </si>
  <si>
    <t>S-14</t>
  </si>
  <si>
    <t>S-13</t>
  </si>
  <si>
    <t>S-12</t>
  </si>
  <si>
    <t>S-31</t>
  </si>
  <si>
    <t>S-30</t>
  </si>
  <si>
    <t>S-29</t>
  </si>
  <si>
    <t>S-28</t>
  </si>
  <si>
    <t>S-27</t>
  </si>
  <si>
    <t>S-26</t>
  </si>
  <si>
    <t>S-25</t>
  </si>
  <si>
    <t>S-24</t>
  </si>
  <si>
    <t>S-23</t>
  </si>
  <si>
    <t>S-22</t>
  </si>
  <si>
    <t>S-37</t>
  </si>
  <si>
    <t>S-36</t>
  </si>
  <si>
    <t>S-35</t>
  </si>
  <si>
    <t>S-34</t>
  </si>
  <si>
    <t>S-33</t>
  </si>
  <si>
    <t>S-42</t>
  </si>
  <si>
    <t>S-41</t>
  </si>
  <si>
    <t>S-40</t>
  </si>
  <si>
    <t>S-39</t>
  </si>
  <si>
    <t>S-38</t>
  </si>
  <si>
    <t>S-32</t>
  </si>
  <si>
    <t>S-11</t>
  </si>
  <si>
    <t>S-10</t>
  </si>
  <si>
    <t>H400</t>
  </si>
  <si>
    <t>S-9</t>
  </si>
  <si>
    <t>S-8</t>
  </si>
  <si>
    <t>S-49</t>
  </si>
  <si>
    <t>S-48</t>
  </si>
  <si>
    <t>S-47</t>
  </si>
  <si>
    <t>S-46</t>
  </si>
  <si>
    <t>S-45</t>
  </si>
  <si>
    <t>S-44</t>
  </si>
  <si>
    <t>S-43</t>
  </si>
  <si>
    <t>H250</t>
  </si>
  <si>
    <t>S-7</t>
  </si>
  <si>
    <t>S-6</t>
  </si>
  <si>
    <t>H600</t>
  </si>
  <si>
    <t>S-5</t>
  </si>
  <si>
    <t>S-4</t>
  </si>
  <si>
    <t>S-3</t>
  </si>
  <si>
    <t>S-2</t>
  </si>
  <si>
    <t>S-1</t>
  </si>
  <si>
    <t>END</t>
  </si>
  <si>
    <t>S-62</t>
  </si>
  <si>
    <t>S-61</t>
  </si>
  <si>
    <t>S-60</t>
  </si>
  <si>
    <t>S-59</t>
  </si>
  <si>
    <t>S-58</t>
  </si>
  <si>
    <t>H350</t>
  </si>
  <si>
    <t>S-57</t>
  </si>
  <si>
    <t>S-56</t>
  </si>
  <si>
    <t>S-55</t>
  </si>
  <si>
    <t>H700</t>
  </si>
  <si>
    <t>S-67</t>
  </si>
  <si>
    <t>S-66</t>
  </si>
  <si>
    <t>S-65</t>
  </si>
  <si>
    <t>S-64</t>
  </si>
  <si>
    <t>H300</t>
  </si>
  <si>
    <t>S-63</t>
  </si>
  <si>
    <t>S-54</t>
  </si>
  <si>
    <t>S-53</t>
  </si>
  <si>
    <t>S-70</t>
  </si>
  <si>
    <t>S-69</t>
  </si>
  <si>
    <t>S-68</t>
  </si>
  <si>
    <t>S-52</t>
  </si>
  <si>
    <t>S-51</t>
  </si>
  <si>
    <t>S-50</t>
  </si>
  <si>
    <t>H800</t>
  </si>
  <si>
    <t>S-78</t>
  </si>
  <si>
    <t>S-77</t>
  </si>
  <si>
    <t>S-76</t>
  </si>
  <si>
    <t>S-75</t>
  </si>
  <si>
    <t>S-74</t>
  </si>
  <si>
    <t>S-73</t>
  </si>
  <si>
    <t>S-72</t>
  </si>
  <si>
    <t>S-71</t>
  </si>
  <si>
    <t>H450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</si>
</sst>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3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6" fontId="1" fillId="0" borderId="18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76" fontId="1" fillId="0" borderId="2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:A4"/>
    </sheetView>
  </sheetViews>
  <sheetFormatPr defaultColWidth="9.00390625" defaultRowHeight="13.5"/>
  <cols>
    <col min="1" max="3" width="9.625" style="0" customWidth="1"/>
    <col min="4" max="4" width="6.625" style="0" customWidth="1"/>
    <col min="5" max="5" width="8.625" style="0" customWidth="1"/>
    <col min="6" max="7" width="7.625" style="0" customWidth="1"/>
    <col min="8" max="8" width="6.125" style="0" customWidth="1"/>
    <col min="9" max="10" width="5.875" style="0" customWidth="1"/>
    <col min="11" max="11" width="8.875" style="0" customWidth="1"/>
    <col min="12" max="15" width="7.625" style="0" customWidth="1"/>
    <col min="16" max="16" width="10.625" style="0" customWidth="1"/>
    <col min="17" max="17" width="9.625" style="0" customWidth="1"/>
    <col min="18" max="20" width="7.375" style="0" customWidth="1"/>
    <col min="21" max="28" width="7.125" style="0" customWidth="1"/>
    <col min="29" max="29" width="15.375" style="0" customWidth="1"/>
  </cols>
  <sheetData>
    <row r="1" spans="1:29" ht="28.5" customHeight="1">
      <c r="A1" s="12" t="s">
        <v>0</v>
      </c>
      <c r="B1" s="11" t="s">
        <v>1</v>
      </c>
      <c r="C1" s="11" t="s">
        <v>2</v>
      </c>
      <c r="D1" s="7" t="s">
        <v>3</v>
      </c>
      <c r="E1" s="9"/>
      <c r="F1" s="7" t="s">
        <v>7</v>
      </c>
      <c r="G1" s="9"/>
      <c r="H1" s="7" t="s">
        <v>10</v>
      </c>
      <c r="I1" s="8"/>
      <c r="J1" s="9"/>
      <c r="K1" s="7"/>
      <c r="L1" s="8"/>
      <c r="M1" s="8"/>
      <c r="N1" s="8"/>
      <c r="O1" s="9"/>
      <c r="P1" s="7" t="s">
        <v>22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12" t="s">
        <v>36</v>
      </c>
    </row>
    <row r="2" spans="1:29" ht="28.5" customHeight="1">
      <c r="A2" s="16"/>
      <c r="B2" s="13"/>
      <c r="C2" s="13"/>
      <c r="D2" s="6"/>
      <c r="E2" s="3"/>
      <c r="F2" s="6" t="s">
        <v>4</v>
      </c>
      <c r="G2" s="3" t="s">
        <v>9</v>
      </c>
      <c r="H2" s="14" t="s">
        <v>11</v>
      </c>
      <c r="I2" s="2" t="s">
        <v>13</v>
      </c>
      <c r="J2" s="15" t="s">
        <v>14</v>
      </c>
      <c r="K2" s="14" t="s">
        <v>15</v>
      </c>
      <c r="L2" s="2" t="s">
        <v>17</v>
      </c>
      <c r="M2" s="1" t="s">
        <v>18</v>
      </c>
      <c r="N2" s="1" t="s">
        <v>20</v>
      </c>
      <c r="O2" s="3" t="s">
        <v>21</v>
      </c>
      <c r="P2" s="6" t="s">
        <v>23</v>
      </c>
      <c r="Q2" s="1" t="s">
        <v>25</v>
      </c>
      <c r="R2" s="2" t="s">
        <v>27</v>
      </c>
      <c r="S2" s="2" t="s">
        <v>29</v>
      </c>
      <c r="T2" s="1" t="s">
        <v>30</v>
      </c>
      <c r="U2" s="1" t="s">
        <v>31</v>
      </c>
      <c r="V2" s="1"/>
      <c r="W2" s="1" t="s">
        <v>33</v>
      </c>
      <c r="X2" s="1"/>
      <c r="Y2" s="1" t="s">
        <v>34</v>
      </c>
      <c r="Z2" s="1"/>
      <c r="AA2" s="1" t="s">
        <v>35</v>
      </c>
      <c r="AB2" s="3"/>
      <c r="AC2" s="16"/>
    </row>
    <row r="3" spans="1:29" ht="19.5" customHeight="1">
      <c r="A3" s="16"/>
      <c r="B3" s="13"/>
      <c r="C3" s="13"/>
      <c r="D3" s="17" t="s">
        <v>4</v>
      </c>
      <c r="E3" s="18" t="s">
        <v>6</v>
      </c>
      <c r="F3" s="6"/>
      <c r="G3" s="3"/>
      <c r="H3" s="19"/>
      <c r="I3" s="5"/>
      <c r="J3" s="20"/>
      <c r="K3" s="19"/>
      <c r="L3" s="5"/>
      <c r="M3" s="1"/>
      <c r="N3" s="1"/>
      <c r="O3" s="3"/>
      <c r="P3" s="6"/>
      <c r="Q3" s="1"/>
      <c r="R3" s="5"/>
      <c r="S3" s="5"/>
      <c r="T3" s="1"/>
      <c r="U3" s="4" t="s">
        <v>32</v>
      </c>
      <c r="V3" s="4" t="s">
        <v>2</v>
      </c>
      <c r="W3" s="4" t="s">
        <v>32</v>
      </c>
      <c r="X3" s="4" t="s">
        <v>2</v>
      </c>
      <c r="Y3" s="4" t="s">
        <v>32</v>
      </c>
      <c r="Z3" s="4" t="s">
        <v>2</v>
      </c>
      <c r="AA3" s="4" t="s">
        <v>32</v>
      </c>
      <c r="AB3" s="18" t="s">
        <v>2</v>
      </c>
      <c r="AC3" s="16"/>
    </row>
    <row r="4" spans="1:29" ht="19.5" customHeight="1">
      <c r="A4" s="24"/>
      <c r="B4" s="21"/>
      <c r="C4" s="21"/>
      <c r="D4" s="22" t="s">
        <v>5</v>
      </c>
      <c r="E4" s="23" t="s">
        <v>5</v>
      </c>
      <c r="F4" s="22" t="s">
        <v>8</v>
      </c>
      <c r="G4" s="23" t="s">
        <v>8</v>
      </c>
      <c r="H4" s="22" t="s">
        <v>12</v>
      </c>
      <c r="I4" s="10" t="s">
        <v>12</v>
      </c>
      <c r="J4" s="23" t="s">
        <v>12</v>
      </c>
      <c r="K4" s="22" t="s">
        <v>16</v>
      </c>
      <c r="L4" s="10"/>
      <c r="M4" s="10" t="s">
        <v>19</v>
      </c>
      <c r="N4" s="10" t="s">
        <v>19</v>
      </c>
      <c r="O4" s="23" t="s">
        <v>19</v>
      </c>
      <c r="P4" s="22" t="s">
        <v>24</v>
      </c>
      <c r="Q4" s="10" t="s">
        <v>26</v>
      </c>
      <c r="R4" s="10" t="s">
        <v>28</v>
      </c>
      <c r="S4" s="10" t="s">
        <v>19</v>
      </c>
      <c r="T4" s="10" t="s">
        <v>28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23" t="s">
        <v>8</v>
      </c>
      <c r="AC4" s="24"/>
    </row>
    <row r="5" spans="1:29" ht="18" customHeight="1">
      <c r="A5" s="29" t="s">
        <v>37</v>
      </c>
      <c r="B5" s="30" t="s">
        <v>38</v>
      </c>
      <c r="C5" s="30" t="s">
        <v>39</v>
      </c>
      <c r="D5" s="31">
        <v>0.3699</v>
      </c>
      <c r="E5" s="32">
        <v>0.3699</v>
      </c>
      <c r="F5" s="33">
        <v>49.5</v>
      </c>
      <c r="G5" s="34">
        <v>49.5</v>
      </c>
      <c r="H5" s="33">
        <v>5</v>
      </c>
      <c r="I5" s="35">
        <v>2.75</v>
      </c>
      <c r="J5" s="34">
        <f>SUM(H5:I5)</f>
        <v>7.75</v>
      </c>
      <c r="K5" s="31">
        <v>127.8924</v>
      </c>
      <c r="L5" s="36">
        <v>0.0138</v>
      </c>
      <c r="M5" s="37">
        <v>0.002</v>
      </c>
      <c r="N5" s="28"/>
      <c r="O5" s="38">
        <v>0.002</v>
      </c>
      <c r="P5" s="27" t="s">
        <v>40</v>
      </c>
      <c r="Q5" s="36">
        <f>ROUND((U5-V5)/F5*1000,4)</f>
        <v>1.0101</v>
      </c>
      <c r="R5" s="37">
        <v>0.343</v>
      </c>
      <c r="S5" s="37">
        <v>0.006</v>
      </c>
      <c r="T5" s="37">
        <v>0.3</v>
      </c>
      <c r="U5" s="35">
        <v>4.04</v>
      </c>
      <c r="V5" s="35">
        <v>3.99</v>
      </c>
      <c r="W5" s="35">
        <v>5.41</v>
      </c>
      <c r="X5" s="35">
        <v>5.43</v>
      </c>
      <c r="Y5" s="35">
        <v>1.2</v>
      </c>
      <c r="Z5" s="35">
        <v>1.27</v>
      </c>
      <c r="AA5" s="35">
        <v>4.09</v>
      </c>
      <c r="AB5" s="34">
        <v>4.05</v>
      </c>
      <c r="AC5" s="26"/>
    </row>
    <row r="6" spans="1:29" ht="18" customHeight="1">
      <c r="A6" s="42" t="s">
        <v>39</v>
      </c>
      <c r="B6" s="43" t="s">
        <v>39</v>
      </c>
      <c r="C6" s="43" t="s">
        <v>41</v>
      </c>
      <c r="D6" s="44">
        <v>0.4281</v>
      </c>
      <c r="E6" s="45">
        <v>0.798</v>
      </c>
      <c r="F6" s="46">
        <v>57.3</v>
      </c>
      <c r="G6" s="47">
        <v>106.8</v>
      </c>
      <c r="H6" s="46">
        <v>7.75</v>
      </c>
      <c r="I6" s="48">
        <v>1.8</v>
      </c>
      <c r="J6" s="47">
        <f>SUM(H6:I6)</f>
        <v>9.55</v>
      </c>
      <c r="K6" s="44">
        <v>123.8983</v>
      </c>
      <c r="L6" s="49">
        <v>0.015</v>
      </c>
      <c r="M6" s="50">
        <v>0.004</v>
      </c>
      <c r="N6" s="41"/>
      <c r="O6" s="51">
        <v>0.004</v>
      </c>
      <c r="P6" s="40" t="s">
        <v>40</v>
      </c>
      <c r="Q6" s="49">
        <f>ROUND((U6-V6)/F6*1000,4)</f>
        <v>2.4433</v>
      </c>
      <c r="R6" s="50">
        <v>0.556</v>
      </c>
      <c r="S6" s="50">
        <v>0.01</v>
      </c>
      <c r="T6" s="50">
        <v>0.531</v>
      </c>
      <c r="U6" s="48">
        <v>3.97</v>
      </c>
      <c r="V6" s="48">
        <v>3.83</v>
      </c>
      <c r="W6" s="48">
        <v>5.43</v>
      </c>
      <c r="X6" s="48">
        <v>5.44</v>
      </c>
      <c r="Y6" s="48">
        <v>1.29</v>
      </c>
      <c r="Z6" s="48">
        <v>1.43</v>
      </c>
      <c r="AA6" s="48">
        <v>4.04</v>
      </c>
      <c r="AB6" s="47">
        <v>3.9</v>
      </c>
      <c r="AC6" s="39"/>
    </row>
    <row r="7" spans="1:29" ht="18" customHeight="1">
      <c r="A7" s="42" t="s">
        <v>41</v>
      </c>
      <c r="B7" s="43" t="s">
        <v>41</v>
      </c>
      <c r="C7" s="43" t="s">
        <v>42</v>
      </c>
      <c r="D7" s="44">
        <v>0.1868</v>
      </c>
      <c r="E7" s="45">
        <v>0.9848</v>
      </c>
      <c r="F7" s="46">
        <v>25</v>
      </c>
      <c r="G7" s="47">
        <v>131.8</v>
      </c>
      <c r="H7" s="46">
        <v>9.55</v>
      </c>
      <c r="I7" s="48">
        <v>0.76</v>
      </c>
      <c r="J7" s="47">
        <f>SUM(H7:I7)</f>
        <v>10.31</v>
      </c>
      <c r="K7" s="44">
        <v>122.2911</v>
      </c>
      <c r="L7" s="49">
        <v>0.0142</v>
      </c>
      <c r="M7" s="50">
        <v>0.005</v>
      </c>
      <c r="N7" s="41"/>
      <c r="O7" s="51">
        <v>0.005</v>
      </c>
      <c r="P7" s="40" t="s">
        <v>40</v>
      </c>
      <c r="Q7" s="49">
        <f>ROUND((U7-V7)/F7*1000,4)</f>
        <v>2.4</v>
      </c>
      <c r="R7" s="50">
        <v>0.556</v>
      </c>
      <c r="S7" s="50">
        <v>0.01</v>
      </c>
      <c r="T7" s="50">
        <v>0.551</v>
      </c>
      <c r="U7" s="48">
        <v>3.83</v>
      </c>
      <c r="V7" s="48">
        <v>3.77</v>
      </c>
      <c r="W7" s="48">
        <v>5.44</v>
      </c>
      <c r="X7" s="48">
        <v>5.41</v>
      </c>
      <c r="Y7" s="48">
        <v>1.43</v>
      </c>
      <c r="Z7" s="48">
        <v>1.47</v>
      </c>
      <c r="AA7" s="48">
        <v>3.9</v>
      </c>
      <c r="AB7" s="47">
        <v>3.85</v>
      </c>
      <c r="AC7" s="39"/>
    </row>
    <row r="8" spans="1:29" ht="18" customHeight="1">
      <c r="A8" s="42" t="s">
        <v>42</v>
      </c>
      <c r="B8" s="43" t="s">
        <v>42</v>
      </c>
      <c r="C8" s="43" t="s">
        <v>43</v>
      </c>
      <c r="D8" s="44">
        <v>0.0934</v>
      </c>
      <c r="E8" s="45">
        <v>1.0782</v>
      </c>
      <c r="F8" s="46">
        <v>12.5</v>
      </c>
      <c r="G8" s="47">
        <v>144.3</v>
      </c>
      <c r="H8" s="46">
        <v>10.3</v>
      </c>
      <c r="I8" s="48">
        <v>0.37</v>
      </c>
      <c r="J8" s="47">
        <f>SUM(H8:I8)</f>
        <v>10.67</v>
      </c>
      <c r="K8" s="44">
        <v>121.5146</v>
      </c>
      <c r="L8" s="49">
        <v>0.0138</v>
      </c>
      <c r="M8" s="50">
        <v>0.005</v>
      </c>
      <c r="N8" s="41"/>
      <c r="O8" s="51">
        <v>0.005</v>
      </c>
      <c r="P8" s="40" t="s">
        <v>40</v>
      </c>
      <c r="Q8" s="49">
        <f>ROUND((U8-V8)/F8*1000,4)</f>
        <v>2.4</v>
      </c>
      <c r="R8" s="50">
        <v>0.556</v>
      </c>
      <c r="S8" s="50">
        <v>0.01</v>
      </c>
      <c r="T8" s="50">
        <v>0.559</v>
      </c>
      <c r="U8" s="48">
        <v>3.77</v>
      </c>
      <c r="V8" s="48">
        <v>3.74</v>
      </c>
      <c r="W8" s="48">
        <v>5.41</v>
      </c>
      <c r="X8" s="48">
        <v>5.4</v>
      </c>
      <c r="Y8" s="48">
        <v>1.47</v>
      </c>
      <c r="Z8" s="48">
        <v>1.49</v>
      </c>
      <c r="AA8" s="48">
        <v>3.85</v>
      </c>
      <c r="AB8" s="47">
        <v>3.81</v>
      </c>
      <c r="AC8" s="39"/>
    </row>
    <row r="9" spans="1:29" ht="18" customHeight="1">
      <c r="A9" s="42" t="s">
        <v>43</v>
      </c>
      <c r="B9" s="43" t="s">
        <v>43</v>
      </c>
      <c r="C9" s="43" t="s">
        <v>44</v>
      </c>
      <c r="D9" s="44">
        <v>0.3034</v>
      </c>
      <c r="E9" s="45">
        <v>1.3816</v>
      </c>
      <c r="F9" s="46">
        <v>40.6</v>
      </c>
      <c r="G9" s="47">
        <v>184.9</v>
      </c>
      <c r="H9" s="46">
        <v>10.68</v>
      </c>
      <c r="I9" s="48">
        <v>1.13</v>
      </c>
      <c r="J9" s="47">
        <f>SUM(H9:I9)</f>
        <v>11.809999999999999</v>
      </c>
      <c r="K9" s="44">
        <v>119.2251</v>
      </c>
      <c r="L9" s="49">
        <v>0.0133</v>
      </c>
      <c r="M9" s="50">
        <v>0.006</v>
      </c>
      <c r="N9" s="41"/>
      <c r="O9" s="51">
        <v>0.006</v>
      </c>
      <c r="P9" s="40" t="s">
        <v>40</v>
      </c>
      <c r="Q9" s="49">
        <f>ROUND((U9-V9)/F9*1000,4)</f>
        <v>2.7094</v>
      </c>
      <c r="R9" s="50">
        <v>0.575</v>
      </c>
      <c r="S9" s="50">
        <v>0.01</v>
      </c>
      <c r="T9" s="50">
        <v>0.601</v>
      </c>
      <c r="U9" s="48">
        <v>3.72</v>
      </c>
      <c r="V9" s="48">
        <v>3.61</v>
      </c>
      <c r="W9" s="48">
        <v>5.4</v>
      </c>
      <c r="X9" s="48">
        <v>5.29</v>
      </c>
      <c r="Y9" s="48">
        <v>1.51</v>
      </c>
      <c r="Z9" s="48">
        <v>1.51</v>
      </c>
      <c r="AA9" s="48">
        <v>3.8</v>
      </c>
      <c r="AB9" s="47">
        <v>3.7</v>
      </c>
      <c r="AC9" s="39"/>
    </row>
    <row r="10" spans="1:29" ht="18" customHeight="1">
      <c r="A10" s="42" t="s">
        <v>44</v>
      </c>
      <c r="B10" s="43" t="s">
        <v>44</v>
      </c>
      <c r="C10" s="43" t="s">
        <v>45</v>
      </c>
      <c r="D10" s="44">
        <v>0.3549</v>
      </c>
      <c r="E10" s="45">
        <v>1.7365</v>
      </c>
      <c r="F10" s="46">
        <v>47.5</v>
      </c>
      <c r="G10" s="47">
        <v>232.4</v>
      </c>
      <c r="H10" s="46">
        <v>11.8</v>
      </c>
      <c r="I10" s="48">
        <v>1.74</v>
      </c>
      <c r="J10" s="47">
        <f>SUM(H10:I10)</f>
        <v>13.540000000000001</v>
      </c>
      <c r="K10" s="44">
        <v>115.8618</v>
      </c>
      <c r="L10" s="49">
        <v>0.0133</v>
      </c>
      <c r="M10" s="50">
        <v>0.007</v>
      </c>
      <c r="N10" s="41"/>
      <c r="O10" s="51">
        <v>0.007</v>
      </c>
      <c r="P10" s="40" t="s">
        <v>46</v>
      </c>
      <c r="Q10" s="49">
        <f>ROUND((U10-V10)/F10*1000,4)</f>
        <v>1.0526</v>
      </c>
      <c r="R10" s="50">
        <v>0.451</v>
      </c>
      <c r="S10" s="50">
        <v>0.014</v>
      </c>
      <c r="T10" s="50">
        <v>0.456</v>
      </c>
      <c r="U10" s="48">
        <v>3.54</v>
      </c>
      <c r="V10" s="48">
        <v>3.49</v>
      </c>
      <c r="W10" s="48">
        <v>5.29</v>
      </c>
      <c r="X10" s="48">
        <v>5.03</v>
      </c>
      <c r="Y10" s="48">
        <v>1.53</v>
      </c>
      <c r="Z10" s="48">
        <v>1.32</v>
      </c>
      <c r="AA10" s="48">
        <v>3.64</v>
      </c>
      <c r="AB10" s="47">
        <v>3.59</v>
      </c>
      <c r="AC10" s="39"/>
    </row>
    <row r="11" spans="1:29" ht="18" customHeight="1">
      <c r="A11" s="42" t="s">
        <v>45</v>
      </c>
      <c r="B11" s="43" t="s">
        <v>45</v>
      </c>
      <c r="C11" s="43" t="s">
        <v>47</v>
      </c>
      <c r="D11" s="44">
        <v>0.3467</v>
      </c>
      <c r="E11" s="45">
        <v>2.0832</v>
      </c>
      <c r="F11" s="46">
        <v>46.4</v>
      </c>
      <c r="G11" s="47">
        <v>278.8</v>
      </c>
      <c r="H11" s="46">
        <v>13.54</v>
      </c>
      <c r="I11" s="48">
        <v>0.9</v>
      </c>
      <c r="J11" s="47">
        <f>SUM(H11:I11)</f>
        <v>14.44</v>
      </c>
      <c r="K11" s="44">
        <v>114.1878</v>
      </c>
      <c r="L11" s="49">
        <v>0.0132</v>
      </c>
      <c r="M11" s="50">
        <v>0.009</v>
      </c>
      <c r="N11" s="41"/>
      <c r="O11" s="51">
        <v>0.009</v>
      </c>
      <c r="P11" s="40" t="s">
        <v>46</v>
      </c>
      <c r="Q11" s="49">
        <f>ROUND((U11-V11)/F11*1000,4)</f>
        <v>5.3879</v>
      </c>
      <c r="R11" s="50">
        <v>1.001</v>
      </c>
      <c r="S11" s="50">
        <v>0.031</v>
      </c>
      <c r="T11" s="50">
        <v>0.857</v>
      </c>
      <c r="U11" s="48">
        <v>3.47</v>
      </c>
      <c r="V11" s="48">
        <v>3.22</v>
      </c>
      <c r="W11" s="48">
        <v>5.03</v>
      </c>
      <c r="X11" s="48">
        <v>5.16</v>
      </c>
      <c r="Y11" s="48">
        <v>1.34</v>
      </c>
      <c r="Z11" s="48">
        <v>1.72</v>
      </c>
      <c r="AA11" s="48">
        <v>3.54</v>
      </c>
      <c r="AB11" s="47">
        <v>3.29</v>
      </c>
      <c r="AC11" s="39"/>
    </row>
    <row r="12" spans="1:29" ht="18" customHeight="1">
      <c r="A12" s="42" t="s">
        <v>47</v>
      </c>
      <c r="B12" s="43" t="s">
        <v>47</v>
      </c>
      <c r="C12" s="43" t="s">
        <v>48</v>
      </c>
      <c r="D12" s="44">
        <v>0.3773</v>
      </c>
      <c r="E12" s="45">
        <v>2.4605</v>
      </c>
      <c r="F12" s="46">
        <v>50.5</v>
      </c>
      <c r="G12" s="47">
        <v>329.3</v>
      </c>
      <c r="H12" s="46">
        <v>14.44</v>
      </c>
      <c r="I12" s="48">
        <v>0.67</v>
      </c>
      <c r="J12" s="47">
        <f>SUM(H12:I12)</f>
        <v>15.11</v>
      </c>
      <c r="K12" s="44">
        <v>112.9777</v>
      </c>
      <c r="L12" s="49">
        <v>0.0134</v>
      </c>
      <c r="M12" s="50">
        <v>0.01</v>
      </c>
      <c r="N12" s="41"/>
      <c r="O12" s="51">
        <v>0.01</v>
      </c>
      <c r="P12" s="40" t="s">
        <v>46</v>
      </c>
      <c r="Q12" s="49">
        <f>ROUND((U12-V12)/F12*1000,4)</f>
        <v>13.8614</v>
      </c>
      <c r="R12" s="50">
        <v>1.598</v>
      </c>
      <c r="S12" s="50">
        <v>0.05</v>
      </c>
      <c r="T12" s="50">
        <v>1.258</v>
      </c>
      <c r="U12" s="48">
        <v>3.2</v>
      </c>
      <c r="V12" s="48">
        <v>2.5</v>
      </c>
      <c r="W12" s="48">
        <v>5.16</v>
      </c>
      <c r="X12" s="48">
        <v>5.34</v>
      </c>
      <c r="Y12" s="48">
        <v>1.74</v>
      </c>
      <c r="Z12" s="48">
        <v>2.62</v>
      </c>
      <c r="AA12" s="48">
        <v>3.26</v>
      </c>
      <c r="AB12" s="47">
        <v>2.62</v>
      </c>
      <c r="AC12" s="39"/>
    </row>
    <row r="13" spans="1:29" ht="18" customHeight="1">
      <c r="A13" s="42" t="s">
        <v>48</v>
      </c>
      <c r="B13" s="43" t="s">
        <v>48</v>
      </c>
      <c r="C13" s="43" t="s">
        <v>49</v>
      </c>
      <c r="D13" s="44">
        <v>0.3564</v>
      </c>
      <c r="E13" s="45">
        <v>2.8169</v>
      </c>
      <c r="F13" s="46">
        <v>47.7</v>
      </c>
      <c r="G13" s="47">
        <v>377</v>
      </c>
      <c r="H13" s="46">
        <v>15.11</v>
      </c>
      <c r="I13" s="48">
        <v>1.65</v>
      </c>
      <c r="J13" s="47">
        <f>SUM(H13:I13)</f>
        <v>16.759999999999998</v>
      </c>
      <c r="K13" s="44">
        <v>110.1051</v>
      </c>
      <c r="L13" s="49">
        <v>0.0134</v>
      </c>
      <c r="M13" s="50">
        <v>0.012</v>
      </c>
      <c r="N13" s="41"/>
      <c r="O13" s="51">
        <v>0.012</v>
      </c>
      <c r="P13" s="40" t="s">
        <v>46</v>
      </c>
      <c r="Q13" s="49">
        <f>ROUND((U13-V13)/F13*1000,4)</f>
        <v>1.0482</v>
      </c>
      <c r="R13" s="50">
        <v>0.43</v>
      </c>
      <c r="S13" s="50">
        <v>0.014</v>
      </c>
      <c r="T13" s="50">
        <v>0.483</v>
      </c>
      <c r="U13" s="48">
        <v>2.48</v>
      </c>
      <c r="V13" s="48">
        <v>2.43</v>
      </c>
      <c r="W13" s="48">
        <v>5.34</v>
      </c>
      <c r="X13" s="48">
        <v>5.29</v>
      </c>
      <c r="Y13" s="48">
        <v>2.64</v>
      </c>
      <c r="Z13" s="48">
        <v>2.64</v>
      </c>
      <c r="AA13" s="48">
        <v>2.62</v>
      </c>
      <c r="AB13" s="47">
        <v>2.57</v>
      </c>
      <c r="AC13" s="39"/>
    </row>
    <row r="14" spans="1:29" ht="18" customHeight="1">
      <c r="A14" s="42" t="s">
        <v>49</v>
      </c>
      <c r="B14" s="43" t="s">
        <v>49</v>
      </c>
      <c r="C14" s="43" t="s">
        <v>50</v>
      </c>
      <c r="D14" s="44">
        <v>0.2316</v>
      </c>
      <c r="E14" s="45">
        <v>3.0486</v>
      </c>
      <c r="F14" s="46">
        <v>31</v>
      </c>
      <c r="G14" s="47">
        <v>408</v>
      </c>
      <c r="H14" s="46">
        <v>16.76</v>
      </c>
      <c r="I14" s="48">
        <v>0.52</v>
      </c>
      <c r="J14" s="47">
        <f>SUM(H14:I14)</f>
        <v>17.28</v>
      </c>
      <c r="K14" s="44">
        <v>109.2337</v>
      </c>
      <c r="L14" s="49">
        <v>0.013</v>
      </c>
      <c r="M14" s="50">
        <v>0.012</v>
      </c>
      <c r="N14" s="41"/>
      <c r="O14" s="51">
        <v>0.012</v>
      </c>
      <c r="P14" s="40" t="s">
        <v>46</v>
      </c>
      <c r="Q14" s="49">
        <f>ROUND((U14-V14)/F14*1000,4)</f>
        <v>6.4516</v>
      </c>
      <c r="R14" s="50">
        <v>1.098</v>
      </c>
      <c r="S14" s="50">
        <v>0.035</v>
      </c>
      <c r="T14" s="50">
        <v>1</v>
      </c>
      <c r="U14" s="48">
        <v>2.41</v>
      </c>
      <c r="V14" s="48">
        <v>2.21</v>
      </c>
      <c r="W14" s="48">
        <v>5.29</v>
      </c>
      <c r="X14" s="48">
        <v>5.09</v>
      </c>
      <c r="Y14" s="48">
        <v>2.66</v>
      </c>
      <c r="Z14" s="48">
        <v>2.66</v>
      </c>
      <c r="AA14" s="48">
        <v>2.49</v>
      </c>
      <c r="AB14" s="47">
        <v>2.29</v>
      </c>
      <c r="AC14" s="39"/>
    </row>
    <row r="15" spans="1:29" ht="18" customHeight="1">
      <c r="A15" s="42" t="s">
        <v>51</v>
      </c>
      <c r="B15" s="43" t="s">
        <v>38</v>
      </c>
      <c r="C15" s="43" t="s">
        <v>52</v>
      </c>
      <c r="D15" s="44">
        <v>0.4371</v>
      </c>
      <c r="E15" s="45">
        <v>0.4371</v>
      </c>
      <c r="F15" s="46">
        <v>58.5</v>
      </c>
      <c r="G15" s="47">
        <v>58.5</v>
      </c>
      <c r="H15" s="46">
        <v>5</v>
      </c>
      <c r="I15" s="48">
        <v>2.12</v>
      </c>
      <c r="J15" s="47">
        <f>SUM(H15:I15)</f>
        <v>7.12</v>
      </c>
      <c r="K15" s="44">
        <v>129.3531</v>
      </c>
      <c r="L15" s="49">
        <v>0.0164</v>
      </c>
      <c r="M15" s="50">
        <v>0.003</v>
      </c>
      <c r="N15" s="41"/>
      <c r="O15" s="51">
        <v>0.003</v>
      </c>
      <c r="P15" s="40" t="s">
        <v>40</v>
      </c>
      <c r="Q15" s="49">
        <f>ROUND((U15-V15)/F15*1000,4)</f>
        <v>2.3932</v>
      </c>
      <c r="R15" s="50">
        <v>0.543</v>
      </c>
      <c r="S15" s="50">
        <v>0.01</v>
      </c>
      <c r="T15" s="50">
        <v>0.46</v>
      </c>
      <c r="U15" s="48">
        <v>3.9</v>
      </c>
      <c r="V15" s="48">
        <v>3.76</v>
      </c>
      <c r="W15" s="48">
        <v>5.27</v>
      </c>
      <c r="X15" s="48">
        <v>5.41</v>
      </c>
      <c r="Y15" s="48">
        <v>1.2</v>
      </c>
      <c r="Z15" s="48">
        <v>1.47</v>
      </c>
      <c r="AA15" s="48">
        <v>3.95</v>
      </c>
      <c r="AB15" s="47">
        <v>3.82</v>
      </c>
      <c r="AC15" s="39"/>
    </row>
    <row r="16" spans="1:29" ht="18" customHeight="1">
      <c r="A16" s="42" t="s">
        <v>52</v>
      </c>
      <c r="B16" s="43" t="s">
        <v>52</v>
      </c>
      <c r="C16" s="43" t="s">
        <v>53</v>
      </c>
      <c r="D16" s="44">
        <v>0.1838</v>
      </c>
      <c r="E16" s="45">
        <v>0.6209</v>
      </c>
      <c r="F16" s="46">
        <v>24.6</v>
      </c>
      <c r="G16" s="47">
        <v>83.1</v>
      </c>
      <c r="H16" s="46">
        <v>7.12</v>
      </c>
      <c r="I16" s="48">
        <v>0.44</v>
      </c>
      <c r="J16" s="47">
        <f>SUM(H16:I16)</f>
        <v>7.5600000000000005</v>
      </c>
      <c r="K16" s="44">
        <v>128.3312</v>
      </c>
      <c r="L16" s="49">
        <v>0.0136</v>
      </c>
      <c r="M16" s="50">
        <v>0.003</v>
      </c>
      <c r="N16" s="41"/>
      <c r="O16" s="51">
        <v>0.003</v>
      </c>
      <c r="P16" s="40" t="s">
        <v>40</v>
      </c>
      <c r="Q16" s="49">
        <f>ROUND((U16-V16)/F16*1000,4)</f>
        <v>15.0407</v>
      </c>
      <c r="R16" s="50">
        <v>1.372</v>
      </c>
      <c r="S16" s="50">
        <v>0.024</v>
      </c>
      <c r="T16" s="50">
        <v>0.934</v>
      </c>
      <c r="U16" s="48">
        <v>3.74</v>
      </c>
      <c r="V16" s="48">
        <v>3.37</v>
      </c>
      <c r="W16" s="48">
        <v>5.41</v>
      </c>
      <c r="X16" s="48">
        <v>5.53</v>
      </c>
      <c r="Y16" s="48">
        <v>1.49</v>
      </c>
      <c r="Z16" s="48">
        <v>1.98</v>
      </c>
      <c r="AA16" s="48">
        <v>3.78</v>
      </c>
      <c r="AB16" s="47">
        <v>3.43</v>
      </c>
      <c r="AC16" s="39"/>
    </row>
    <row r="17" spans="1:29" ht="18" customHeight="1">
      <c r="A17" s="42" t="s">
        <v>53</v>
      </c>
      <c r="B17" s="43" t="s">
        <v>53</v>
      </c>
      <c r="C17" s="43" t="s">
        <v>54</v>
      </c>
      <c r="D17" s="44">
        <v>0.4446</v>
      </c>
      <c r="E17" s="45">
        <v>1.0655</v>
      </c>
      <c r="F17" s="46">
        <v>59.5</v>
      </c>
      <c r="G17" s="47">
        <v>142.6</v>
      </c>
      <c r="H17" s="46">
        <v>7.56</v>
      </c>
      <c r="I17" s="48">
        <v>1.53</v>
      </c>
      <c r="J17" s="47">
        <f>SUM(H17:I17)</f>
        <v>9.09</v>
      </c>
      <c r="K17" s="44">
        <v>124.8998</v>
      </c>
      <c r="L17" s="49">
        <v>0.0148</v>
      </c>
      <c r="M17" s="50">
        <v>0.005</v>
      </c>
      <c r="N17" s="41"/>
      <c r="O17" s="51">
        <v>0.005</v>
      </c>
      <c r="P17" s="40" t="s">
        <v>40</v>
      </c>
      <c r="Q17" s="49">
        <f>ROUND((U17-V17)/F17*1000,4)</f>
        <v>3.3613</v>
      </c>
      <c r="R17" s="50">
        <v>0.66</v>
      </c>
      <c r="S17" s="50">
        <v>0.012</v>
      </c>
      <c r="T17" s="50">
        <v>0.65</v>
      </c>
      <c r="U17" s="48">
        <v>3.35</v>
      </c>
      <c r="V17" s="48">
        <v>3.15</v>
      </c>
      <c r="W17" s="48">
        <v>5.53</v>
      </c>
      <c r="X17" s="48">
        <v>5.32</v>
      </c>
      <c r="Y17" s="48">
        <v>2</v>
      </c>
      <c r="Z17" s="48">
        <v>2</v>
      </c>
      <c r="AA17" s="48">
        <v>3.43</v>
      </c>
      <c r="AB17" s="47">
        <v>3.22</v>
      </c>
      <c r="AC17" s="39"/>
    </row>
    <row r="18" spans="1:29" ht="18" customHeight="1">
      <c r="A18" s="42" t="s">
        <v>54</v>
      </c>
      <c r="B18" s="43" t="s">
        <v>54</v>
      </c>
      <c r="C18" s="43" t="s">
        <v>55</v>
      </c>
      <c r="D18" s="44">
        <v>0.3437</v>
      </c>
      <c r="E18" s="45">
        <v>1.4092</v>
      </c>
      <c r="F18" s="46">
        <v>46</v>
      </c>
      <c r="G18" s="47">
        <v>188.6</v>
      </c>
      <c r="H18" s="46">
        <v>9.09</v>
      </c>
      <c r="I18" s="48">
        <v>1.77</v>
      </c>
      <c r="J18" s="47">
        <f>SUM(H18:I18)</f>
        <v>10.86</v>
      </c>
      <c r="K18" s="44">
        <v>121.1373</v>
      </c>
      <c r="L18" s="49">
        <v>0.0144</v>
      </c>
      <c r="M18" s="50">
        <v>0.007</v>
      </c>
      <c r="N18" s="41"/>
      <c r="O18" s="51">
        <v>0.007</v>
      </c>
      <c r="P18" s="40" t="s">
        <v>46</v>
      </c>
      <c r="Q18" s="49">
        <f>ROUND((U18-V18)/F18*1000,4)</f>
        <v>1.087</v>
      </c>
      <c r="R18" s="50">
        <v>0.432</v>
      </c>
      <c r="S18" s="50">
        <v>0.014</v>
      </c>
      <c r="T18" s="50">
        <v>0.432</v>
      </c>
      <c r="U18" s="48">
        <v>3.08</v>
      </c>
      <c r="V18" s="48">
        <v>3.03</v>
      </c>
      <c r="W18" s="48">
        <v>5.32</v>
      </c>
      <c r="X18" s="48">
        <v>5.28</v>
      </c>
      <c r="Y18" s="48">
        <v>2.02</v>
      </c>
      <c r="Z18" s="48">
        <v>2.02</v>
      </c>
      <c r="AA18" s="48">
        <v>3.18</v>
      </c>
      <c r="AB18" s="47">
        <v>3.13</v>
      </c>
      <c r="AC18" s="39"/>
    </row>
    <row r="19" spans="1:29" ht="18" customHeight="1">
      <c r="A19" s="42" t="s">
        <v>55</v>
      </c>
      <c r="B19" s="43" t="s">
        <v>55</v>
      </c>
      <c r="C19" s="43" t="s">
        <v>56</v>
      </c>
      <c r="D19" s="44">
        <v>0.3049</v>
      </c>
      <c r="E19" s="45">
        <v>1.7141</v>
      </c>
      <c r="F19" s="46">
        <v>40.8</v>
      </c>
      <c r="G19" s="47">
        <v>229.4</v>
      </c>
      <c r="H19" s="46">
        <v>10.86</v>
      </c>
      <c r="I19" s="48">
        <v>0.84</v>
      </c>
      <c r="J19" s="47">
        <f>SUM(H19:I19)</f>
        <v>11.7</v>
      </c>
      <c r="K19" s="44">
        <v>119.4344</v>
      </c>
      <c r="L19" s="49">
        <v>0.0138</v>
      </c>
      <c r="M19" s="50">
        <v>0.008</v>
      </c>
      <c r="N19" s="41"/>
      <c r="O19" s="51">
        <v>0.008</v>
      </c>
      <c r="P19" s="40" t="s">
        <v>46</v>
      </c>
      <c r="Q19" s="49">
        <f>ROUND((U19-V19)/F19*1000,4)</f>
        <v>4.902</v>
      </c>
      <c r="R19" s="50">
        <v>0.965</v>
      </c>
      <c r="S19" s="50">
        <v>0.03</v>
      </c>
      <c r="T19" s="50">
        <v>0.81</v>
      </c>
      <c r="U19" s="48">
        <v>3.01</v>
      </c>
      <c r="V19" s="48">
        <v>2.81</v>
      </c>
      <c r="W19" s="48">
        <v>5.28</v>
      </c>
      <c r="X19" s="48">
        <v>5.07</v>
      </c>
      <c r="Y19" s="48">
        <v>2.04</v>
      </c>
      <c r="Z19" s="48">
        <v>2.04</v>
      </c>
      <c r="AA19" s="48">
        <v>3.08</v>
      </c>
      <c r="AB19" s="47">
        <v>2.87</v>
      </c>
      <c r="AC19" s="39"/>
    </row>
    <row r="20" spans="1:29" ht="18" customHeight="1">
      <c r="A20" s="42" t="s">
        <v>56</v>
      </c>
      <c r="B20" s="43" t="s">
        <v>56</v>
      </c>
      <c r="C20" s="43" t="s">
        <v>57</v>
      </c>
      <c r="D20" s="44">
        <v>0.3392</v>
      </c>
      <c r="E20" s="45">
        <v>2.0533</v>
      </c>
      <c r="F20" s="46">
        <v>45.4</v>
      </c>
      <c r="G20" s="47">
        <v>274.8</v>
      </c>
      <c r="H20" s="46">
        <v>11.7</v>
      </c>
      <c r="I20" s="48">
        <v>0.6</v>
      </c>
      <c r="J20" s="47">
        <f>SUM(H20:I20)</f>
        <v>12.299999999999999</v>
      </c>
      <c r="K20" s="44">
        <v>118.2363</v>
      </c>
      <c r="L20" s="49">
        <v>0.0136</v>
      </c>
      <c r="M20" s="50">
        <v>0.009</v>
      </c>
      <c r="N20" s="41"/>
      <c r="O20" s="51">
        <v>0.009</v>
      </c>
      <c r="P20" s="40" t="s">
        <v>46</v>
      </c>
      <c r="Q20" s="49">
        <f>ROUND((U20-V20)/F20*1000,4)</f>
        <v>15.1982</v>
      </c>
      <c r="R20" s="50">
        <v>1.662</v>
      </c>
      <c r="S20" s="50">
        <v>0.052</v>
      </c>
      <c r="T20" s="50">
        <v>1.251</v>
      </c>
      <c r="U20" s="48">
        <v>2.79</v>
      </c>
      <c r="V20" s="48">
        <v>2.1</v>
      </c>
      <c r="W20" s="48">
        <v>5.07</v>
      </c>
      <c r="X20" s="48">
        <v>5.21</v>
      </c>
      <c r="Y20" s="48">
        <v>2.06</v>
      </c>
      <c r="Z20" s="48">
        <v>2.89</v>
      </c>
      <c r="AA20" s="48">
        <v>2.85</v>
      </c>
      <c r="AB20" s="47">
        <v>2.16</v>
      </c>
      <c r="AC20" s="39"/>
    </row>
    <row r="21" spans="1:29" ht="18" customHeight="1">
      <c r="A21" s="42" t="s">
        <v>57</v>
      </c>
      <c r="B21" s="43" t="s">
        <v>57</v>
      </c>
      <c r="C21" s="43" t="s">
        <v>58</v>
      </c>
      <c r="D21" s="44">
        <v>0.3744</v>
      </c>
      <c r="E21" s="45">
        <v>2.4277</v>
      </c>
      <c r="F21" s="46">
        <v>50.1</v>
      </c>
      <c r="G21" s="47">
        <v>324.9</v>
      </c>
      <c r="H21" s="46">
        <v>12.3</v>
      </c>
      <c r="I21" s="48">
        <v>0.64</v>
      </c>
      <c r="J21" s="47">
        <f>SUM(H21:I21)</f>
        <v>12.940000000000001</v>
      </c>
      <c r="K21" s="44">
        <v>117.0009</v>
      </c>
      <c r="L21" s="49">
        <v>0.0137</v>
      </c>
      <c r="M21" s="50">
        <v>0.011</v>
      </c>
      <c r="N21" s="41"/>
      <c r="O21" s="51">
        <v>0.011</v>
      </c>
      <c r="P21" s="40" t="s">
        <v>46</v>
      </c>
      <c r="Q21" s="49">
        <f>ROUND((U21-V21)/F21*1000,4)</f>
        <v>14.9701</v>
      </c>
      <c r="R21" s="50">
        <v>1.662</v>
      </c>
      <c r="S21" s="50">
        <v>0.052</v>
      </c>
      <c r="T21" s="50">
        <v>1.311</v>
      </c>
      <c r="U21" s="48">
        <v>2.08</v>
      </c>
      <c r="V21" s="48">
        <v>1.33</v>
      </c>
      <c r="W21" s="48">
        <v>5.21</v>
      </c>
      <c r="X21" s="48">
        <v>5.32</v>
      </c>
      <c r="Y21" s="48">
        <v>2.91</v>
      </c>
      <c r="Z21" s="48">
        <v>3.77</v>
      </c>
      <c r="AA21" s="48">
        <v>2.15</v>
      </c>
      <c r="AB21" s="47">
        <v>1.45</v>
      </c>
      <c r="AC21" s="39"/>
    </row>
    <row r="22" spans="1:29" ht="18" customHeight="1">
      <c r="A22" s="42" t="s">
        <v>58</v>
      </c>
      <c r="B22" s="43" t="s">
        <v>58</v>
      </c>
      <c r="C22" s="43" t="s">
        <v>59</v>
      </c>
      <c r="D22" s="44">
        <v>0.3557</v>
      </c>
      <c r="E22" s="45">
        <v>2.7833</v>
      </c>
      <c r="F22" s="46">
        <v>47.6</v>
      </c>
      <c r="G22" s="47">
        <v>372.5</v>
      </c>
      <c r="H22" s="46">
        <v>12.94</v>
      </c>
      <c r="I22" s="48">
        <v>1.52</v>
      </c>
      <c r="J22" s="47">
        <f>SUM(H22:I22)</f>
        <v>14.459999999999999</v>
      </c>
      <c r="K22" s="44">
        <v>114.1532</v>
      </c>
      <c r="L22" s="49">
        <v>0.0137</v>
      </c>
      <c r="M22" s="50">
        <v>0.012</v>
      </c>
      <c r="N22" s="41"/>
      <c r="O22" s="51">
        <v>0.012</v>
      </c>
      <c r="P22" s="40" t="s">
        <v>46</v>
      </c>
      <c r="Q22" s="49">
        <f>ROUND((U22-V22)/F22*1000,4)</f>
        <v>1.0504</v>
      </c>
      <c r="R22" s="50">
        <v>0.468</v>
      </c>
      <c r="S22" s="50">
        <v>0.015</v>
      </c>
      <c r="T22" s="50">
        <v>0.522</v>
      </c>
      <c r="U22" s="48">
        <v>1.31</v>
      </c>
      <c r="V22" s="48">
        <v>1.26</v>
      </c>
      <c r="W22" s="48">
        <v>5.32</v>
      </c>
      <c r="X22" s="48">
        <v>5.26</v>
      </c>
      <c r="Y22" s="48">
        <v>3.79</v>
      </c>
      <c r="Z22" s="48">
        <v>3.79</v>
      </c>
      <c r="AA22" s="48">
        <v>1.45</v>
      </c>
      <c r="AB22" s="47">
        <v>1.39</v>
      </c>
      <c r="AC22" s="39"/>
    </row>
    <row r="23" spans="1:29" ht="18" customHeight="1">
      <c r="A23" s="42" t="s">
        <v>59</v>
      </c>
      <c r="B23" s="43" t="s">
        <v>59</v>
      </c>
      <c r="C23" s="43" t="s">
        <v>60</v>
      </c>
      <c r="D23" s="44">
        <v>0.2272</v>
      </c>
      <c r="E23" s="45">
        <v>3.0105</v>
      </c>
      <c r="F23" s="46">
        <v>30.4</v>
      </c>
      <c r="G23" s="47">
        <v>402.9</v>
      </c>
      <c r="H23" s="46">
        <v>14.46</v>
      </c>
      <c r="I23" s="48">
        <v>0.49</v>
      </c>
      <c r="J23" s="47">
        <f>SUM(H23:I23)</f>
        <v>14.950000000000001</v>
      </c>
      <c r="K23" s="44">
        <v>113.2656</v>
      </c>
      <c r="L23" s="49">
        <v>0.0133</v>
      </c>
      <c r="M23" s="50">
        <v>0.013</v>
      </c>
      <c r="N23" s="41"/>
      <c r="O23" s="51">
        <v>0.013</v>
      </c>
      <c r="P23" s="40" t="s">
        <v>46</v>
      </c>
      <c r="Q23" s="49">
        <f>ROUND((U23-V23)/F23*1000,4)</f>
        <v>7.2368</v>
      </c>
      <c r="R23" s="50">
        <v>1.134</v>
      </c>
      <c r="S23" s="50">
        <v>0.036</v>
      </c>
      <c r="T23" s="50">
        <v>1.035</v>
      </c>
      <c r="U23" s="48">
        <v>1.24</v>
      </c>
      <c r="V23" s="48">
        <v>1.02</v>
      </c>
      <c r="W23" s="48">
        <v>5.26</v>
      </c>
      <c r="X23" s="48">
        <v>5.05</v>
      </c>
      <c r="Y23" s="48">
        <v>3.81</v>
      </c>
      <c r="Z23" s="48">
        <v>3.81</v>
      </c>
      <c r="AA23" s="48">
        <v>1.32</v>
      </c>
      <c r="AB23" s="47">
        <v>1.11</v>
      </c>
      <c r="AC23" s="39"/>
    </row>
    <row r="24" spans="1:29" ht="18" customHeight="1">
      <c r="A24" s="42" t="s">
        <v>61</v>
      </c>
      <c r="B24" s="43" t="s">
        <v>38</v>
      </c>
      <c r="C24" s="43" t="s">
        <v>62</v>
      </c>
      <c r="D24" s="44">
        <v>0.2533</v>
      </c>
      <c r="E24" s="45">
        <v>0.2533</v>
      </c>
      <c r="F24" s="46">
        <v>33.9</v>
      </c>
      <c r="G24" s="47">
        <v>33.9</v>
      </c>
      <c r="H24" s="46">
        <v>5</v>
      </c>
      <c r="I24" s="48">
        <v>1.2</v>
      </c>
      <c r="J24" s="47">
        <f>SUM(H24:I24)</f>
        <v>6.2</v>
      </c>
      <c r="K24" s="44">
        <v>131.5547</v>
      </c>
      <c r="L24" s="49">
        <v>0.0095</v>
      </c>
      <c r="M24" s="50">
        <v>0.001</v>
      </c>
      <c r="N24" s="41"/>
      <c r="O24" s="51">
        <v>0.001</v>
      </c>
      <c r="P24" s="40" t="s">
        <v>40</v>
      </c>
      <c r="Q24" s="49">
        <f>ROUND((U24-V24)/F24*1000,4)</f>
        <v>6.1947</v>
      </c>
      <c r="R24" s="50">
        <v>0.872</v>
      </c>
      <c r="S24" s="50">
        <v>0.015</v>
      </c>
      <c r="T24" s="50">
        <v>0.472</v>
      </c>
      <c r="U24" s="48">
        <v>3.91</v>
      </c>
      <c r="V24" s="48">
        <v>3.7</v>
      </c>
      <c r="W24" s="48">
        <v>5.28</v>
      </c>
      <c r="X24" s="48">
        <v>5.07</v>
      </c>
      <c r="Y24" s="48">
        <v>1.2</v>
      </c>
      <c r="Z24" s="48">
        <v>1.2</v>
      </c>
      <c r="AA24" s="48">
        <v>3.94</v>
      </c>
      <c r="AB24" s="47">
        <v>3.73</v>
      </c>
      <c r="AC24" s="39"/>
    </row>
    <row r="25" spans="1:29" ht="18" customHeight="1">
      <c r="A25" s="42" t="s">
        <v>62</v>
      </c>
      <c r="B25" s="43" t="s">
        <v>62</v>
      </c>
      <c r="C25" s="43" t="s">
        <v>63</v>
      </c>
      <c r="D25" s="44">
        <v>0.2264</v>
      </c>
      <c r="E25" s="45">
        <v>0.4797</v>
      </c>
      <c r="F25" s="46">
        <v>30.3</v>
      </c>
      <c r="G25" s="47">
        <v>64.2</v>
      </c>
      <c r="H25" s="46">
        <v>6.2</v>
      </c>
      <c r="I25" s="48">
        <v>0.83</v>
      </c>
      <c r="J25" s="47">
        <f>SUM(H25:I25)</f>
        <v>7.03</v>
      </c>
      <c r="K25" s="44">
        <v>129.5781</v>
      </c>
      <c r="L25" s="49">
        <v>0.009</v>
      </c>
      <c r="M25" s="50">
        <v>0.002</v>
      </c>
      <c r="N25" s="41"/>
      <c r="O25" s="51">
        <v>0.002</v>
      </c>
      <c r="P25" s="40" t="s">
        <v>40</v>
      </c>
      <c r="Q25" s="49">
        <f>ROUND((U25-V25)/F25*1000,4)</f>
        <v>7.5908</v>
      </c>
      <c r="R25" s="50">
        <v>0.988</v>
      </c>
      <c r="S25" s="50">
        <v>0.017</v>
      </c>
      <c r="T25" s="50">
        <v>0.611</v>
      </c>
      <c r="U25" s="48">
        <v>3.68</v>
      </c>
      <c r="V25" s="48">
        <v>3.45</v>
      </c>
      <c r="W25" s="48">
        <v>5.07</v>
      </c>
      <c r="X25" s="48">
        <v>4.84</v>
      </c>
      <c r="Y25" s="48">
        <v>1.22</v>
      </c>
      <c r="Z25" s="48">
        <v>1.22</v>
      </c>
      <c r="AA25" s="48">
        <v>3.71</v>
      </c>
      <c r="AB25" s="47">
        <v>3.48</v>
      </c>
      <c r="AC25" s="39"/>
    </row>
    <row r="26" spans="1:29" ht="18" customHeight="1">
      <c r="A26" s="42" t="s">
        <v>63</v>
      </c>
      <c r="B26" s="43" t="s">
        <v>63</v>
      </c>
      <c r="C26" s="43" t="s">
        <v>64</v>
      </c>
      <c r="D26" s="44">
        <v>0.3564</v>
      </c>
      <c r="E26" s="45">
        <v>0.8361</v>
      </c>
      <c r="F26" s="46">
        <v>47.7</v>
      </c>
      <c r="G26" s="47">
        <v>111.9</v>
      </c>
      <c r="H26" s="46">
        <v>7.02</v>
      </c>
      <c r="I26" s="48">
        <v>1.29</v>
      </c>
      <c r="J26" s="47">
        <f>SUM(H26:I26)</f>
        <v>8.309999999999999</v>
      </c>
      <c r="K26" s="44">
        <v>126.6021</v>
      </c>
      <c r="L26" s="49">
        <v>0.0109</v>
      </c>
      <c r="M26" s="50">
        <v>0.003</v>
      </c>
      <c r="N26" s="41"/>
      <c r="O26" s="51">
        <v>0.003</v>
      </c>
      <c r="P26" s="40" t="s">
        <v>40</v>
      </c>
      <c r="Q26" s="49">
        <f>ROUND((U26-V26)/F26*1000,4)</f>
        <v>4.4025</v>
      </c>
      <c r="R26" s="50">
        <v>0.746</v>
      </c>
      <c r="S26" s="50">
        <v>0.013</v>
      </c>
      <c r="T26" s="50">
        <v>0.615</v>
      </c>
      <c r="U26" s="48">
        <v>3.43</v>
      </c>
      <c r="V26" s="48">
        <v>3.22</v>
      </c>
      <c r="W26" s="48">
        <v>4.84</v>
      </c>
      <c r="X26" s="48">
        <v>5.03</v>
      </c>
      <c r="Y26" s="48">
        <v>1.24</v>
      </c>
      <c r="Z26" s="48">
        <v>1.64</v>
      </c>
      <c r="AA26" s="48">
        <v>3.48</v>
      </c>
      <c r="AB26" s="47">
        <v>3.27</v>
      </c>
      <c r="AC26" s="39"/>
    </row>
    <row r="27" spans="1:29" ht="18" customHeight="1">
      <c r="A27" s="42" t="s">
        <v>64</v>
      </c>
      <c r="B27" s="43" t="s">
        <v>64</v>
      </c>
      <c r="C27" s="43" t="s">
        <v>65</v>
      </c>
      <c r="D27" s="44">
        <v>0.3512</v>
      </c>
      <c r="E27" s="45">
        <v>1.1873</v>
      </c>
      <c r="F27" s="46">
        <v>47</v>
      </c>
      <c r="G27" s="47">
        <v>158.9</v>
      </c>
      <c r="H27" s="46">
        <v>8.32</v>
      </c>
      <c r="I27" s="48">
        <v>0.74</v>
      </c>
      <c r="J27" s="47">
        <f>SUM(H27:I27)</f>
        <v>9.06</v>
      </c>
      <c r="K27" s="44">
        <v>124.9708</v>
      </c>
      <c r="L27" s="49">
        <v>0.0115</v>
      </c>
      <c r="M27" s="50">
        <v>0.005</v>
      </c>
      <c r="N27" s="41"/>
      <c r="O27" s="51">
        <v>0.005</v>
      </c>
      <c r="P27" s="40" t="s">
        <v>40</v>
      </c>
      <c r="Q27" s="49">
        <f>ROUND((U27-V27)/F27*1000,4)</f>
        <v>15.1064</v>
      </c>
      <c r="R27" s="50">
        <v>1.372</v>
      </c>
      <c r="S27" s="50">
        <v>0.024</v>
      </c>
      <c r="T27" s="50">
        <v>1.066</v>
      </c>
      <c r="U27" s="48">
        <v>3.2</v>
      </c>
      <c r="V27" s="48">
        <v>2.49</v>
      </c>
      <c r="W27" s="48">
        <v>5.03</v>
      </c>
      <c r="X27" s="48">
        <v>5.39</v>
      </c>
      <c r="Y27" s="48">
        <v>1.66</v>
      </c>
      <c r="Z27" s="48">
        <v>2.73</v>
      </c>
      <c r="AA27" s="48">
        <v>3.24</v>
      </c>
      <c r="AB27" s="47">
        <v>2.54</v>
      </c>
      <c r="AC27" s="39"/>
    </row>
    <row r="28" spans="1:29" ht="18" customHeight="1">
      <c r="A28" s="42" t="s">
        <v>66</v>
      </c>
      <c r="B28" s="43" t="s">
        <v>38</v>
      </c>
      <c r="C28" s="43" t="s">
        <v>67</v>
      </c>
      <c r="D28" s="44">
        <v>0.3108</v>
      </c>
      <c r="E28" s="45">
        <v>0.3108</v>
      </c>
      <c r="F28" s="46">
        <v>41.6</v>
      </c>
      <c r="G28" s="47">
        <v>41.6</v>
      </c>
      <c r="H28" s="46">
        <v>5</v>
      </c>
      <c r="I28" s="48">
        <v>2.31</v>
      </c>
      <c r="J28" s="47">
        <f>SUM(H28:I28)</f>
        <v>7.3100000000000005</v>
      </c>
      <c r="K28" s="44">
        <v>128.9072</v>
      </c>
      <c r="L28" s="49">
        <v>0.0116</v>
      </c>
      <c r="M28" s="50">
        <v>0.001</v>
      </c>
      <c r="N28" s="41"/>
      <c r="O28" s="51">
        <v>0.001</v>
      </c>
      <c r="P28" s="40" t="s">
        <v>40</v>
      </c>
      <c r="Q28" s="49">
        <f>ROUND((U28-V28)/F28*1000,4)</f>
        <v>1.2019</v>
      </c>
      <c r="R28" s="50">
        <v>0.392</v>
      </c>
      <c r="S28" s="50">
        <v>0.007</v>
      </c>
      <c r="T28" s="50">
        <v>0.3</v>
      </c>
      <c r="U28" s="48">
        <v>4.17</v>
      </c>
      <c r="V28" s="48">
        <v>4.12</v>
      </c>
      <c r="W28" s="48">
        <v>5.54</v>
      </c>
      <c r="X28" s="48">
        <v>5.56</v>
      </c>
      <c r="Y28" s="48">
        <v>1.2</v>
      </c>
      <c r="Z28" s="48">
        <v>1.27</v>
      </c>
      <c r="AA28" s="48">
        <v>4.21</v>
      </c>
      <c r="AB28" s="47">
        <v>4.16</v>
      </c>
      <c r="AC28" s="39"/>
    </row>
    <row r="29" spans="1:29" ht="18" customHeight="1">
      <c r="A29" s="42" t="s">
        <v>67</v>
      </c>
      <c r="B29" s="43" t="s">
        <v>67</v>
      </c>
      <c r="C29" s="43" t="s">
        <v>68</v>
      </c>
      <c r="D29" s="44">
        <v>0.2963</v>
      </c>
      <c r="E29" s="45">
        <v>0.6071</v>
      </c>
      <c r="F29" s="46">
        <v>39.65</v>
      </c>
      <c r="G29" s="47">
        <v>81.25</v>
      </c>
      <c r="H29" s="46">
        <v>7.31</v>
      </c>
      <c r="I29" s="48">
        <v>2.1</v>
      </c>
      <c r="J29" s="47">
        <f>SUM(H29:I29)</f>
        <v>9.41</v>
      </c>
      <c r="K29" s="44">
        <v>124.1893</v>
      </c>
      <c r="L29" s="49">
        <v>0.0114</v>
      </c>
      <c r="M29" s="50">
        <v>0.002</v>
      </c>
      <c r="N29" s="41"/>
      <c r="O29" s="51">
        <v>0.002</v>
      </c>
      <c r="P29" s="40" t="s">
        <v>40</v>
      </c>
      <c r="Q29" s="49">
        <f>ROUND((U29-V29)/F29*1000,4)</f>
        <v>1.0088</v>
      </c>
      <c r="R29" s="50">
        <v>0.332</v>
      </c>
      <c r="S29" s="50">
        <v>0.006</v>
      </c>
      <c r="T29" s="50">
        <v>0.315</v>
      </c>
      <c r="U29" s="48">
        <v>4.1</v>
      </c>
      <c r="V29" s="48">
        <v>4.06</v>
      </c>
      <c r="W29" s="48">
        <v>5.56</v>
      </c>
      <c r="X29" s="48">
        <v>5.45</v>
      </c>
      <c r="Y29" s="48">
        <v>1.29</v>
      </c>
      <c r="Z29" s="48">
        <v>1.22</v>
      </c>
      <c r="AA29" s="48">
        <v>4.16</v>
      </c>
      <c r="AB29" s="47">
        <v>4.13</v>
      </c>
      <c r="AC29" s="39"/>
    </row>
    <row r="30" spans="1:29" ht="18" customHeight="1">
      <c r="A30" s="42" t="s">
        <v>68</v>
      </c>
      <c r="B30" s="43" t="s">
        <v>68</v>
      </c>
      <c r="C30" s="43" t="s">
        <v>69</v>
      </c>
      <c r="D30" s="44">
        <v>0.3781</v>
      </c>
      <c r="E30" s="45">
        <v>0.9852</v>
      </c>
      <c r="F30" s="46">
        <v>50.6</v>
      </c>
      <c r="G30" s="47">
        <v>131.85</v>
      </c>
      <c r="H30" s="46">
        <v>9.41</v>
      </c>
      <c r="I30" s="48">
        <v>1.63</v>
      </c>
      <c r="J30" s="47">
        <f>SUM(H30:I30)</f>
        <v>11.04</v>
      </c>
      <c r="K30" s="44">
        <v>120.7686</v>
      </c>
      <c r="L30" s="49">
        <v>0.0124</v>
      </c>
      <c r="M30" s="50">
        <v>0.004</v>
      </c>
      <c r="N30" s="41"/>
      <c r="O30" s="51">
        <v>0.004</v>
      </c>
      <c r="P30" s="40" t="s">
        <v>40</v>
      </c>
      <c r="Q30" s="49">
        <f>ROUND((U30-V30)/F30*1000,4)</f>
        <v>2.3715</v>
      </c>
      <c r="R30" s="50">
        <v>0.538</v>
      </c>
      <c r="S30" s="50">
        <v>0.01</v>
      </c>
      <c r="T30" s="50">
        <v>0.519</v>
      </c>
      <c r="U30" s="48">
        <v>4.04</v>
      </c>
      <c r="V30" s="48">
        <v>3.92</v>
      </c>
      <c r="W30" s="48">
        <v>5.45</v>
      </c>
      <c r="X30" s="48">
        <v>5.31</v>
      </c>
      <c r="Y30" s="48">
        <v>1.24</v>
      </c>
      <c r="Z30" s="48">
        <v>1.22</v>
      </c>
      <c r="AA30" s="48">
        <v>4.11</v>
      </c>
      <c r="AB30" s="47">
        <v>3.99</v>
      </c>
      <c r="AC30" s="39"/>
    </row>
    <row r="31" spans="1:29" ht="18" customHeight="1">
      <c r="A31" s="42" t="s">
        <v>69</v>
      </c>
      <c r="B31" s="43" t="s">
        <v>69</v>
      </c>
      <c r="C31" s="43" t="s">
        <v>70</v>
      </c>
      <c r="D31" s="44">
        <v>0.3609</v>
      </c>
      <c r="E31" s="45">
        <v>1.3461</v>
      </c>
      <c r="F31" s="46">
        <v>48.3</v>
      </c>
      <c r="G31" s="47">
        <v>180.15</v>
      </c>
      <c r="H31" s="46">
        <v>11.04</v>
      </c>
      <c r="I31" s="48">
        <v>2.68</v>
      </c>
      <c r="J31" s="47">
        <f>SUM(H31:I31)</f>
        <v>13.719999999999999</v>
      </c>
      <c r="K31" s="44">
        <v>115.5182</v>
      </c>
      <c r="L31" s="49">
        <v>0.0127</v>
      </c>
      <c r="M31" s="50">
        <v>0.005</v>
      </c>
      <c r="N31" s="41"/>
      <c r="O31" s="51">
        <v>0.005</v>
      </c>
      <c r="P31" s="40" t="s">
        <v>46</v>
      </c>
      <c r="Q31" s="49">
        <f>ROUND((U31-V31)/F31*1000,4)</f>
        <v>0.4141</v>
      </c>
      <c r="R31" s="50">
        <v>0.286</v>
      </c>
      <c r="S31" s="50">
        <v>0.009</v>
      </c>
      <c r="T31" s="50">
        <v>0.3</v>
      </c>
      <c r="U31" s="48">
        <v>3.85</v>
      </c>
      <c r="V31" s="48">
        <v>3.83</v>
      </c>
      <c r="W31" s="48">
        <v>5.31</v>
      </c>
      <c r="X31" s="48">
        <v>5.28</v>
      </c>
      <c r="Y31" s="48">
        <v>1.24</v>
      </c>
      <c r="Z31" s="48">
        <v>1.23</v>
      </c>
      <c r="AA31" s="48">
        <v>3.97</v>
      </c>
      <c r="AB31" s="47">
        <v>3.95</v>
      </c>
      <c r="AC31" s="39"/>
    </row>
    <row r="32" spans="1:29" ht="18" customHeight="1">
      <c r="A32" s="42" t="s">
        <v>70</v>
      </c>
      <c r="B32" s="43" t="s">
        <v>70</v>
      </c>
      <c r="C32" s="43" t="s">
        <v>65</v>
      </c>
      <c r="D32" s="44">
        <v>0.2197</v>
      </c>
      <c r="E32" s="45">
        <v>1.5658</v>
      </c>
      <c r="F32" s="46">
        <v>29.4</v>
      </c>
      <c r="G32" s="47">
        <v>209.55</v>
      </c>
      <c r="H32" s="46">
        <v>13.72</v>
      </c>
      <c r="I32" s="48">
        <v>0.67</v>
      </c>
      <c r="J32" s="47">
        <f>SUM(H32:I32)</f>
        <v>14.39</v>
      </c>
      <c r="K32" s="44">
        <v>114.2778</v>
      </c>
      <c r="L32" s="49">
        <v>0.0121</v>
      </c>
      <c r="M32" s="50">
        <v>0.006</v>
      </c>
      <c r="N32" s="41"/>
      <c r="O32" s="51">
        <v>0.006</v>
      </c>
      <c r="P32" s="40" t="s">
        <v>46</v>
      </c>
      <c r="Q32" s="49">
        <f>ROUND((U32-V32)/F32*1000,4)</f>
        <v>4.7619</v>
      </c>
      <c r="R32" s="50">
        <v>0.929</v>
      </c>
      <c r="S32" s="50">
        <v>0.029</v>
      </c>
      <c r="T32" s="50">
        <v>0.731</v>
      </c>
      <c r="U32" s="48">
        <v>3.81</v>
      </c>
      <c r="V32" s="48">
        <v>3.67</v>
      </c>
      <c r="W32" s="48">
        <v>5.28</v>
      </c>
      <c r="X32" s="48">
        <v>5.39</v>
      </c>
      <c r="Y32" s="48">
        <v>1.25</v>
      </c>
      <c r="Z32" s="48">
        <v>1.5</v>
      </c>
      <c r="AA32" s="48">
        <v>3.87</v>
      </c>
      <c r="AB32" s="47">
        <v>3.74</v>
      </c>
      <c r="AC32" s="39"/>
    </row>
    <row r="33" spans="1:29" ht="18" customHeight="1">
      <c r="A33" s="42" t="s">
        <v>65</v>
      </c>
      <c r="B33" s="43" t="s">
        <v>65</v>
      </c>
      <c r="C33" s="43" t="s">
        <v>71</v>
      </c>
      <c r="D33" s="44">
        <v>0.479</v>
      </c>
      <c r="E33" s="45">
        <v>3.232</v>
      </c>
      <c r="F33" s="46">
        <v>64.1</v>
      </c>
      <c r="G33" s="47">
        <v>432.55</v>
      </c>
      <c r="H33" s="46">
        <v>14.39</v>
      </c>
      <c r="I33" s="48">
        <v>1.71</v>
      </c>
      <c r="J33" s="47">
        <f>SUM(H33:I33)</f>
        <v>16.1</v>
      </c>
      <c r="K33" s="44">
        <v>111.2295</v>
      </c>
      <c r="L33" s="49">
        <v>0.0127</v>
      </c>
      <c r="M33" s="50">
        <v>0.013</v>
      </c>
      <c r="N33" s="41"/>
      <c r="O33" s="51">
        <v>0.013</v>
      </c>
      <c r="P33" s="40" t="s">
        <v>46</v>
      </c>
      <c r="Q33" s="49">
        <f>ROUND((U33-V33)/F33*1000,4)</f>
        <v>1.7161</v>
      </c>
      <c r="R33" s="50">
        <v>0.577</v>
      </c>
      <c r="S33" s="50">
        <v>0.018</v>
      </c>
      <c r="T33" s="50">
        <v>0.625</v>
      </c>
      <c r="U33" s="48">
        <v>2.42</v>
      </c>
      <c r="V33" s="48">
        <v>2.31</v>
      </c>
      <c r="W33" s="48">
        <v>5.39</v>
      </c>
      <c r="X33" s="48">
        <v>5.27</v>
      </c>
      <c r="Y33" s="48">
        <v>2.75</v>
      </c>
      <c r="Z33" s="48">
        <v>2.75</v>
      </c>
      <c r="AA33" s="48">
        <v>2.54</v>
      </c>
      <c r="AB33" s="47">
        <v>2.43</v>
      </c>
      <c r="AC33" s="39"/>
    </row>
    <row r="34" spans="1:29" ht="18" customHeight="1">
      <c r="A34" s="42" t="s">
        <v>71</v>
      </c>
      <c r="B34" s="43" t="s">
        <v>71</v>
      </c>
      <c r="C34" s="43" t="s">
        <v>60</v>
      </c>
      <c r="D34" s="44">
        <v>0.4446</v>
      </c>
      <c r="E34" s="45">
        <v>3.6766</v>
      </c>
      <c r="F34" s="46">
        <v>59.5</v>
      </c>
      <c r="G34" s="47">
        <v>492.05</v>
      </c>
      <c r="H34" s="46">
        <v>16.1</v>
      </c>
      <c r="I34" s="48">
        <v>1.16</v>
      </c>
      <c r="J34" s="47">
        <f>SUM(H34:I34)</f>
        <v>17.26</v>
      </c>
      <c r="K34" s="44">
        <v>109.2599</v>
      </c>
      <c r="L34" s="49">
        <v>0.0132</v>
      </c>
      <c r="M34" s="50">
        <v>0.015</v>
      </c>
      <c r="N34" s="41"/>
      <c r="O34" s="51">
        <v>0.015</v>
      </c>
      <c r="P34" s="40" t="s">
        <v>46</v>
      </c>
      <c r="Q34" s="49">
        <f>ROUND((U34-V34)/F34*1000,4)</f>
        <v>3.8655</v>
      </c>
      <c r="R34" s="50">
        <v>0.833</v>
      </c>
      <c r="S34" s="50">
        <v>0.026</v>
      </c>
      <c r="T34" s="50">
        <v>0.858</v>
      </c>
      <c r="U34" s="48">
        <v>2.29</v>
      </c>
      <c r="V34" s="48">
        <v>2.06</v>
      </c>
      <c r="W34" s="48">
        <v>5.27</v>
      </c>
      <c r="X34" s="48">
        <v>5.05</v>
      </c>
      <c r="Y34" s="48">
        <v>2.77</v>
      </c>
      <c r="Z34" s="48">
        <v>2.77</v>
      </c>
      <c r="AA34" s="48">
        <v>2.39</v>
      </c>
      <c r="AB34" s="47">
        <v>2.17</v>
      </c>
      <c r="AC34" s="39"/>
    </row>
    <row r="35" spans="1:29" ht="18" customHeight="1">
      <c r="A35" s="42" t="s">
        <v>60</v>
      </c>
      <c r="B35" s="43" t="s">
        <v>60</v>
      </c>
      <c r="C35" s="43" t="s">
        <v>50</v>
      </c>
      <c r="D35" s="44">
        <v>0.0493</v>
      </c>
      <c r="E35" s="45">
        <v>6.7364</v>
      </c>
      <c r="F35" s="46">
        <v>6.6</v>
      </c>
      <c r="G35" s="47">
        <v>901.55</v>
      </c>
      <c r="H35" s="46">
        <v>17.26</v>
      </c>
      <c r="I35" s="48">
        <v>0.07</v>
      </c>
      <c r="J35" s="47">
        <f>SUM(H35:I35)</f>
        <v>17.330000000000002</v>
      </c>
      <c r="K35" s="44">
        <v>109.15</v>
      </c>
      <c r="L35" s="49">
        <v>0.0132</v>
      </c>
      <c r="M35" s="50">
        <v>0.027</v>
      </c>
      <c r="N35" s="41"/>
      <c r="O35" s="51">
        <v>0.027</v>
      </c>
      <c r="P35" s="40" t="s">
        <v>46</v>
      </c>
      <c r="Q35" s="49">
        <f>ROUND((U35-V35)/F35*1000,4)</f>
        <v>13.6364</v>
      </c>
      <c r="R35" s="50">
        <v>1.662</v>
      </c>
      <c r="S35" s="50">
        <v>0.052</v>
      </c>
      <c r="T35" s="50">
        <v>1.674</v>
      </c>
      <c r="U35" s="48">
        <v>1</v>
      </c>
      <c r="V35" s="48">
        <v>0.91</v>
      </c>
      <c r="W35" s="48">
        <v>5.05</v>
      </c>
      <c r="X35" s="48">
        <v>5.09</v>
      </c>
      <c r="Y35" s="48">
        <v>3.83</v>
      </c>
      <c r="Z35" s="48">
        <v>3.96</v>
      </c>
      <c r="AA35" s="48">
        <v>1.11</v>
      </c>
      <c r="AB35" s="47">
        <v>1.02</v>
      </c>
      <c r="AC35" s="39"/>
    </row>
    <row r="36" spans="1:29" ht="18" customHeight="1">
      <c r="A36" s="42" t="s">
        <v>50</v>
      </c>
      <c r="B36" s="43" t="s">
        <v>50</v>
      </c>
      <c r="C36" s="43" t="s">
        <v>72</v>
      </c>
      <c r="D36" s="44">
        <v>0.4812</v>
      </c>
      <c r="E36" s="45">
        <v>10.2662</v>
      </c>
      <c r="F36" s="46">
        <v>64.4</v>
      </c>
      <c r="G36" s="47">
        <v>1373.95</v>
      </c>
      <c r="H36" s="46">
        <v>17.32</v>
      </c>
      <c r="I36" s="48">
        <v>0.58</v>
      </c>
      <c r="J36" s="47">
        <f>SUM(H36:I36)</f>
        <v>17.9</v>
      </c>
      <c r="K36" s="44">
        <v>108.1849</v>
      </c>
      <c r="L36" s="49">
        <v>0.0133</v>
      </c>
      <c r="M36" s="50">
        <v>0.041</v>
      </c>
      <c r="N36" s="41"/>
      <c r="O36" s="51">
        <v>0.041</v>
      </c>
      <c r="P36" s="40" t="s">
        <v>46</v>
      </c>
      <c r="Q36" s="49">
        <f>ROUND((U36-V36)/F36*1000,4)</f>
        <v>15.0621</v>
      </c>
      <c r="R36" s="50">
        <v>1.662</v>
      </c>
      <c r="S36" s="50">
        <v>0.052</v>
      </c>
      <c r="T36" s="50">
        <v>1.842</v>
      </c>
      <c r="U36" s="48">
        <v>0.89</v>
      </c>
      <c r="V36" s="48">
        <v>-0.08</v>
      </c>
      <c r="W36" s="48">
        <v>5.09</v>
      </c>
      <c r="X36" s="48">
        <v>5.37</v>
      </c>
      <c r="Y36" s="48">
        <v>3.98</v>
      </c>
      <c r="Z36" s="48">
        <v>5.23</v>
      </c>
      <c r="AA36" s="48">
        <v>1.02</v>
      </c>
      <c r="AB36" s="47">
        <v>0.05</v>
      </c>
      <c r="AC36" s="39"/>
    </row>
    <row r="37" spans="1:29" ht="18" customHeight="1">
      <c r="A37" s="42" t="s">
        <v>72</v>
      </c>
      <c r="B37" s="43" t="s">
        <v>72</v>
      </c>
      <c r="C37" s="43" t="s">
        <v>73</v>
      </c>
      <c r="D37" s="44">
        <v>0.4692</v>
      </c>
      <c r="E37" s="45">
        <v>10.7355</v>
      </c>
      <c r="F37" s="46">
        <v>62.8</v>
      </c>
      <c r="G37" s="47">
        <v>1436.75</v>
      </c>
      <c r="H37" s="46">
        <v>17.91</v>
      </c>
      <c r="I37" s="48">
        <v>2.67</v>
      </c>
      <c r="J37" s="47">
        <f>SUM(H37:I37)</f>
        <v>20.58</v>
      </c>
      <c r="K37" s="44">
        <v>103.966</v>
      </c>
      <c r="L37" s="49">
        <v>0.0135</v>
      </c>
      <c r="M37" s="50">
        <v>0.042</v>
      </c>
      <c r="N37" s="41"/>
      <c r="O37" s="51">
        <v>0.042</v>
      </c>
      <c r="P37" s="40" t="s">
        <v>74</v>
      </c>
      <c r="Q37" s="49">
        <f>ROUND((U37-V37)/F37*1000,4)</f>
        <v>0.3185</v>
      </c>
      <c r="R37" s="50">
        <v>0.343</v>
      </c>
      <c r="S37" s="50">
        <v>0.043</v>
      </c>
      <c r="T37" s="50">
        <v>0.391</v>
      </c>
      <c r="U37" s="48">
        <v>-0.31</v>
      </c>
      <c r="V37" s="48">
        <v>-0.33</v>
      </c>
      <c r="W37" s="48">
        <v>5.37</v>
      </c>
      <c r="X37" s="48">
        <v>5.35</v>
      </c>
      <c r="Y37" s="48">
        <v>5.25</v>
      </c>
      <c r="Z37" s="48">
        <v>5.25</v>
      </c>
      <c r="AA37" s="48">
        <v>0.01</v>
      </c>
      <c r="AB37" s="47">
        <v>-0.01</v>
      </c>
      <c r="AC37" s="39"/>
    </row>
    <row r="38" spans="1:29" ht="18" customHeight="1">
      <c r="A38" s="42" t="s">
        <v>73</v>
      </c>
      <c r="B38" s="43" t="s">
        <v>73</v>
      </c>
      <c r="C38" s="43" t="s">
        <v>75</v>
      </c>
      <c r="D38" s="44">
        <v>0.5141</v>
      </c>
      <c r="E38" s="45">
        <v>11.2495</v>
      </c>
      <c r="F38" s="46">
        <v>68.8</v>
      </c>
      <c r="G38" s="47">
        <v>1505.55</v>
      </c>
      <c r="H38" s="46">
        <v>20.58</v>
      </c>
      <c r="I38" s="48">
        <v>0.83</v>
      </c>
      <c r="J38" s="47">
        <f>SUM(H38:I38)</f>
        <v>21.409999999999997</v>
      </c>
      <c r="K38" s="44">
        <v>102.719</v>
      </c>
      <c r="L38" s="49">
        <v>0.0138</v>
      </c>
      <c r="M38" s="50">
        <v>0.044</v>
      </c>
      <c r="N38" s="41"/>
      <c r="O38" s="51">
        <v>0.044</v>
      </c>
      <c r="P38" s="40" t="s">
        <v>74</v>
      </c>
      <c r="Q38" s="49">
        <f>ROUND((U38-V38)/F38*1000,4)</f>
        <v>6.686</v>
      </c>
      <c r="R38" s="50">
        <v>1.765</v>
      </c>
      <c r="S38" s="50">
        <v>0.222</v>
      </c>
      <c r="T38" s="50">
        <v>1.377</v>
      </c>
      <c r="U38" s="48">
        <v>-0.35</v>
      </c>
      <c r="V38" s="48">
        <v>-0.81</v>
      </c>
      <c r="W38" s="48">
        <v>5.35</v>
      </c>
      <c r="X38" s="48">
        <v>4.89</v>
      </c>
      <c r="Y38" s="48">
        <v>5.27</v>
      </c>
      <c r="Z38" s="48">
        <v>5.27</v>
      </c>
      <c r="AA38" s="48">
        <v>-0.23</v>
      </c>
      <c r="AB38" s="47">
        <v>-0.69</v>
      </c>
      <c r="AC38" s="39"/>
    </row>
    <row r="39" spans="1:29" ht="18" customHeight="1">
      <c r="A39" s="42" t="s">
        <v>75</v>
      </c>
      <c r="B39" s="43" t="s">
        <v>75</v>
      </c>
      <c r="C39" s="43" t="s">
        <v>76</v>
      </c>
      <c r="D39" s="44">
        <v>0.0471</v>
      </c>
      <c r="E39" s="45">
        <v>11.2966</v>
      </c>
      <c r="F39" s="46">
        <v>6.3</v>
      </c>
      <c r="G39" s="47">
        <v>1511.85</v>
      </c>
      <c r="H39" s="46">
        <v>21.41</v>
      </c>
      <c r="I39" s="48">
        <v>0.06</v>
      </c>
      <c r="J39" s="47">
        <f>SUM(H39:I39)</f>
        <v>21.47</v>
      </c>
      <c r="K39" s="44">
        <v>102.6344</v>
      </c>
      <c r="L39" s="49">
        <v>0.0137</v>
      </c>
      <c r="M39" s="50">
        <v>0.044</v>
      </c>
      <c r="N39" s="41"/>
      <c r="O39" s="51">
        <v>0.044</v>
      </c>
      <c r="P39" s="40" t="s">
        <v>74</v>
      </c>
      <c r="Q39" s="49">
        <f>ROUND((U39-V39)/F39*1000,4)</f>
        <v>14.2857</v>
      </c>
      <c r="R39" s="50">
        <v>2.639</v>
      </c>
      <c r="S39" s="50">
        <v>0.332</v>
      </c>
      <c r="T39" s="50">
        <v>1.835</v>
      </c>
      <c r="U39" s="48">
        <v>-0.83</v>
      </c>
      <c r="V39" s="48">
        <v>-0.92</v>
      </c>
      <c r="W39" s="48">
        <v>4.89</v>
      </c>
      <c r="X39" s="48">
        <v>5.29</v>
      </c>
      <c r="Y39" s="48">
        <v>5.29</v>
      </c>
      <c r="Z39" s="48">
        <v>5.78</v>
      </c>
      <c r="AA39" s="48">
        <v>-0.73</v>
      </c>
      <c r="AB39" s="47">
        <v>-0.82</v>
      </c>
      <c r="AC39" s="39"/>
    </row>
    <row r="40" spans="1:29" ht="18" customHeight="1">
      <c r="A40" s="42" t="s">
        <v>77</v>
      </c>
      <c r="B40" s="43" t="s">
        <v>38</v>
      </c>
      <c r="C40" s="43" t="s">
        <v>78</v>
      </c>
      <c r="D40" s="44">
        <v>0.3362</v>
      </c>
      <c r="E40" s="45">
        <v>0.3362</v>
      </c>
      <c r="F40" s="46">
        <v>45</v>
      </c>
      <c r="G40" s="47">
        <v>45</v>
      </c>
      <c r="H40" s="46">
        <v>5</v>
      </c>
      <c r="I40" s="48">
        <v>1.56</v>
      </c>
      <c r="J40" s="47">
        <f>SUM(H40:I40)</f>
        <v>6.5600000000000005</v>
      </c>
      <c r="K40" s="44">
        <v>130.685</v>
      </c>
      <c r="L40" s="49">
        <v>0.0126</v>
      </c>
      <c r="M40" s="50">
        <v>0.002</v>
      </c>
      <c r="N40" s="41"/>
      <c r="O40" s="51">
        <v>0.002</v>
      </c>
      <c r="P40" s="40" t="s">
        <v>40</v>
      </c>
      <c r="Q40" s="49">
        <f>ROUND((U40-V40)/F40*1000,4)</f>
        <v>4</v>
      </c>
      <c r="R40" s="50">
        <v>0.71</v>
      </c>
      <c r="S40" s="50">
        <v>0.013</v>
      </c>
      <c r="T40" s="50">
        <v>0.481</v>
      </c>
      <c r="U40" s="48">
        <v>3.88</v>
      </c>
      <c r="V40" s="48">
        <v>3.7</v>
      </c>
      <c r="W40" s="48">
        <v>5.25</v>
      </c>
      <c r="X40" s="48">
        <v>5.44</v>
      </c>
      <c r="Y40" s="48">
        <v>1.2</v>
      </c>
      <c r="Z40" s="48">
        <v>1.56</v>
      </c>
      <c r="AA40" s="48">
        <v>3.92</v>
      </c>
      <c r="AB40" s="47">
        <v>3.74</v>
      </c>
      <c r="AC40" s="39"/>
    </row>
    <row r="41" spans="1:29" ht="18" customHeight="1">
      <c r="A41" s="42" t="s">
        <v>78</v>
      </c>
      <c r="B41" s="43" t="s">
        <v>78</v>
      </c>
      <c r="C41" s="43" t="s">
        <v>79</v>
      </c>
      <c r="D41" s="44">
        <v>0.2645</v>
      </c>
      <c r="E41" s="45">
        <v>0.6008</v>
      </c>
      <c r="F41" s="46">
        <v>35.4</v>
      </c>
      <c r="G41" s="47">
        <v>80.4</v>
      </c>
      <c r="H41" s="46">
        <v>6.56</v>
      </c>
      <c r="I41" s="48">
        <v>0.67</v>
      </c>
      <c r="J41" s="47">
        <f>SUM(H41:I41)</f>
        <v>7.2299999999999995</v>
      </c>
      <c r="K41" s="44">
        <v>129.1014</v>
      </c>
      <c r="L41" s="49">
        <v>0.0114</v>
      </c>
      <c r="M41" s="50">
        <v>0.002</v>
      </c>
      <c r="N41" s="41"/>
      <c r="O41" s="51">
        <v>0.002</v>
      </c>
      <c r="P41" s="40" t="s">
        <v>40</v>
      </c>
      <c r="Q41" s="49">
        <f>ROUND((U41-V41)/F41*1000,4)</f>
        <v>14.9718</v>
      </c>
      <c r="R41" s="50">
        <v>1.372</v>
      </c>
      <c r="S41" s="50">
        <v>0.024</v>
      </c>
      <c r="T41" s="50">
        <v>0.882</v>
      </c>
      <c r="U41" s="48">
        <v>3.68</v>
      </c>
      <c r="V41" s="48">
        <v>3.15</v>
      </c>
      <c r="W41" s="48">
        <v>5.44</v>
      </c>
      <c r="X41" s="48">
        <v>5.64</v>
      </c>
      <c r="Y41" s="48">
        <v>1.58</v>
      </c>
      <c r="Z41" s="48">
        <v>2.32</v>
      </c>
      <c r="AA41" s="48">
        <v>3.72</v>
      </c>
      <c r="AB41" s="47">
        <v>3.19</v>
      </c>
      <c r="AC41" s="39"/>
    </row>
    <row r="42" spans="1:29" ht="18" customHeight="1">
      <c r="A42" s="42" t="s">
        <v>79</v>
      </c>
      <c r="B42" s="43" t="s">
        <v>79</v>
      </c>
      <c r="C42" s="43" t="s">
        <v>80</v>
      </c>
      <c r="D42" s="44">
        <v>0.3064</v>
      </c>
      <c r="E42" s="45">
        <v>0.9071</v>
      </c>
      <c r="F42" s="46">
        <v>41</v>
      </c>
      <c r="G42" s="47">
        <v>121.4</v>
      </c>
      <c r="H42" s="46">
        <v>7.23</v>
      </c>
      <c r="I42" s="48">
        <v>0.69</v>
      </c>
      <c r="J42" s="47">
        <f>SUM(H42:I42)</f>
        <v>7.92</v>
      </c>
      <c r="K42" s="44">
        <v>127.5078</v>
      </c>
      <c r="L42" s="49">
        <v>0.0114</v>
      </c>
      <c r="M42" s="50">
        <v>0.004</v>
      </c>
      <c r="N42" s="41"/>
      <c r="O42" s="51">
        <v>0.004</v>
      </c>
      <c r="P42" s="40" t="s">
        <v>40</v>
      </c>
      <c r="Q42" s="49">
        <f>ROUND((U42-V42)/F42*1000,4)</f>
        <v>14.878</v>
      </c>
      <c r="R42" s="50">
        <v>1.372</v>
      </c>
      <c r="S42" s="50">
        <v>0.024</v>
      </c>
      <c r="T42" s="50">
        <v>0.99</v>
      </c>
      <c r="U42" s="48">
        <v>3.13</v>
      </c>
      <c r="V42" s="48">
        <v>2.52</v>
      </c>
      <c r="W42" s="48">
        <v>5.64</v>
      </c>
      <c r="X42" s="48">
        <v>5.81</v>
      </c>
      <c r="Y42" s="48">
        <v>2.34</v>
      </c>
      <c r="Z42" s="48">
        <v>3.13</v>
      </c>
      <c r="AA42" s="48">
        <v>3.17</v>
      </c>
      <c r="AB42" s="47">
        <v>2.57</v>
      </c>
      <c r="AC42" s="39"/>
    </row>
    <row r="43" spans="1:29" ht="18" customHeight="1">
      <c r="A43" s="42" t="s">
        <v>80</v>
      </c>
      <c r="B43" s="43" t="s">
        <v>80</v>
      </c>
      <c r="C43" s="43" t="s">
        <v>81</v>
      </c>
      <c r="D43" s="44">
        <v>0.4072</v>
      </c>
      <c r="E43" s="45">
        <v>1.3143</v>
      </c>
      <c r="F43" s="46">
        <v>54.5</v>
      </c>
      <c r="G43" s="47">
        <v>175.9</v>
      </c>
      <c r="H43" s="46">
        <v>7.92</v>
      </c>
      <c r="I43" s="48">
        <v>1.31</v>
      </c>
      <c r="J43" s="47">
        <f>SUM(H43:I43)</f>
        <v>9.23</v>
      </c>
      <c r="K43" s="44">
        <v>124.5893</v>
      </c>
      <c r="L43" s="49">
        <v>0.0126</v>
      </c>
      <c r="M43" s="50">
        <v>0.006</v>
      </c>
      <c r="N43" s="41"/>
      <c r="O43" s="51">
        <v>0.006</v>
      </c>
      <c r="P43" s="40" t="s">
        <v>40</v>
      </c>
      <c r="Q43" s="49">
        <f>ROUND((U43-V43)/F43*1000,4)</f>
        <v>4.0367</v>
      </c>
      <c r="R43" s="50">
        <v>0.71</v>
      </c>
      <c r="S43" s="50">
        <v>0.013</v>
      </c>
      <c r="T43" s="50">
        <v>0.693</v>
      </c>
      <c r="U43" s="48">
        <v>2.5</v>
      </c>
      <c r="V43" s="48">
        <v>2.28</v>
      </c>
      <c r="W43" s="48">
        <v>5.81</v>
      </c>
      <c r="X43" s="48">
        <v>5.6</v>
      </c>
      <c r="Y43" s="48">
        <v>3.15</v>
      </c>
      <c r="Z43" s="48">
        <v>3.15</v>
      </c>
      <c r="AA43" s="48">
        <v>2.57</v>
      </c>
      <c r="AB43" s="47">
        <v>2.35</v>
      </c>
      <c r="AC43" s="39"/>
    </row>
    <row r="44" spans="1:29" ht="18" customHeight="1">
      <c r="A44" s="42" t="s">
        <v>81</v>
      </c>
      <c r="B44" s="43" t="s">
        <v>81</v>
      </c>
      <c r="C44" s="43" t="s">
        <v>82</v>
      </c>
      <c r="D44" s="44">
        <v>0.3766</v>
      </c>
      <c r="E44" s="45">
        <v>1.6909</v>
      </c>
      <c r="F44" s="46">
        <v>50.4</v>
      </c>
      <c r="G44" s="47">
        <v>226.3</v>
      </c>
      <c r="H44" s="46">
        <v>9.23</v>
      </c>
      <c r="I44" s="48">
        <v>1.9</v>
      </c>
      <c r="J44" s="47">
        <f>SUM(H44:I44)</f>
        <v>11.13</v>
      </c>
      <c r="K44" s="44">
        <v>120.5794</v>
      </c>
      <c r="L44" s="49">
        <v>0.0129</v>
      </c>
      <c r="M44" s="50">
        <v>0.007</v>
      </c>
      <c r="N44" s="41"/>
      <c r="O44" s="51">
        <v>0.007</v>
      </c>
      <c r="P44" s="40" t="s">
        <v>46</v>
      </c>
      <c r="Q44" s="49">
        <f>ROUND((U44-V44)/F44*1000,4)</f>
        <v>0.9921</v>
      </c>
      <c r="R44" s="50">
        <v>0.434</v>
      </c>
      <c r="S44" s="50">
        <v>0.014</v>
      </c>
      <c r="T44" s="50">
        <v>0.441</v>
      </c>
      <c r="U44" s="48">
        <v>2.21</v>
      </c>
      <c r="V44" s="48">
        <v>2.16</v>
      </c>
      <c r="W44" s="48">
        <v>5.6</v>
      </c>
      <c r="X44" s="48">
        <v>5.54</v>
      </c>
      <c r="Y44" s="48">
        <v>3.17</v>
      </c>
      <c r="Z44" s="48">
        <v>3.17</v>
      </c>
      <c r="AA44" s="48">
        <v>2.31</v>
      </c>
      <c r="AB44" s="47">
        <v>2.26</v>
      </c>
      <c r="AC44" s="39"/>
    </row>
    <row r="45" spans="1:29" ht="18" customHeight="1">
      <c r="A45" s="42" t="s">
        <v>82</v>
      </c>
      <c r="B45" s="43" t="s">
        <v>82</v>
      </c>
      <c r="C45" s="43" t="s">
        <v>83</v>
      </c>
      <c r="D45" s="44">
        <v>0.3594</v>
      </c>
      <c r="E45" s="45">
        <v>2.0503</v>
      </c>
      <c r="F45" s="46">
        <v>48.1</v>
      </c>
      <c r="G45" s="47">
        <v>274.4</v>
      </c>
      <c r="H45" s="46">
        <v>11.13</v>
      </c>
      <c r="I45" s="48">
        <v>2.67</v>
      </c>
      <c r="J45" s="47">
        <f>SUM(H45:I45)</f>
        <v>13.8</v>
      </c>
      <c r="K45" s="44">
        <v>115.3659</v>
      </c>
      <c r="L45" s="49">
        <v>0.013</v>
      </c>
      <c r="M45" s="50">
        <v>0.009</v>
      </c>
      <c r="N45" s="41"/>
      <c r="O45" s="51">
        <v>0.009</v>
      </c>
      <c r="P45" s="40" t="s">
        <v>84</v>
      </c>
      <c r="Q45" s="49">
        <f>ROUND((U45-V45)/F45*1000,4)</f>
        <v>0.4158</v>
      </c>
      <c r="R45" s="50">
        <v>0.286</v>
      </c>
      <c r="S45" s="50">
        <v>0.014</v>
      </c>
      <c r="T45" s="50">
        <v>0.3</v>
      </c>
      <c r="U45" s="48">
        <v>2.09</v>
      </c>
      <c r="V45" s="48">
        <v>2.07</v>
      </c>
      <c r="W45" s="48">
        <v>5.54</v>
      </c>
      <c r="X45" s="48">
        <v>5.53</v>
      </c>
      <c r="Y45" s="48">
        <v>3.19</v>
      </c>
      <c r="Z45" s="48">
        <v>3.19</v>
      </c>
      <c r="AA45" s="48">
        <v>2.23</v>
      </c>
      <c r="AB45" s="47">
        <v>2.21</v>
      </c>
      <c r="AC45" s="39"/>
    </row>
    <row r="46" spans="1:29" ht="18" customHeight="1">
      <c r="A46" s="42" t="s">
        <v>83</v>
      </c>
      <c r="B46" s="43" t="s">
        <v>83</v>
      </c>
      <c r="C46" s="43" t="s">
        <v>76</v>
      </c>
      <c r="D46" s="44">
        <v>0.2257</v>
      </c>
      <c r="E46" s="45">
        <v>2.276</v>
      </c>
      <c r="F46" s="46">
        <v>30.2</v>
      </c>
      <c r="G46" s="47">
        <v>304.6</v>
      </c>
      <c r="H46" s="46">
        <v>13.8</v>
      </c>
      <c r="I46" s="48">
        <v>0.51</v>
      </c>
      <c r="J46" s="47">
        <f>SUM(H46:I46)</f>
        <v>14.31</v>
      </c>
      <c r="K46" s="44">
        <v>114.4206</v>
      </c>
      <c r="L46" s="49">
        <v>0.0126</v>
      </c>
      <c r="M46" s="50">
        <v>0.009</v>
      </c>
      <c r="N46" s="41"/>
      <c r="O46" s="51">
        <v>0.009</v>
      </c>
      <c r="P46" s="40" t="s">
        <v>84</v>
      </c>
      <c r="Q46" s="49">
        <f>ROUND((U46-V46)/F46*1000,4)</f>
        <v>8.2781</v>
      </c>
      <c r="R46" s="50">
        <v>1.429</v>
      </c>
      <c r="S46" s="50">
        <v>0.07</v>
      </c>
      <c r="T46" s="50">
        <v>0.986</v>
      </c>
      <c r="U46" s="48">
        <v>2.05</v>
      </c>
      <c r="V46" s="48">
        <v>1.8</v>
      </c>
      <c r="W46" s="48">
        <v>5.53</v>
      </c>
      <c r="X46" s="48">
        <v>5.29</v>
      </c>
      <c r="Y46" s="48">
        <v>3.21</v>
      </c>
      <c r="Z46" s="48">
        <v>3.21</v>
      </c>
      <c r="AA46" s="48">
        <v>2.11</v>
      </c>
      <c r="AB46" s="47">
        <v>1.86</v>
      </c>
      <c r="AC46" s="39"/>
    </row>
    <row r="47" spans="1:29" ht="18" customHeight="1">
      <c r="A47" s="42" t="s">
        <v>76</v>
      </c>
      <c r="B47" s="43" t="s">
        <v>76</v>
      </c>
      <c r="C47" s="43" t="s">
        <v>85</v>
      </c>
      <c r="D47" s="44">
        <v>0.4244</v>
      </c>
      <c r="E47" s="45">
        <v>13.997</v>
      </c>
      <c r="F47" s="46">
        <v>56.8</v>
      </c>
      <c r="G47" s="47">
        <v>1873.25</v>
      </c>
      <c r="H47" s="46">
        <v>21.47</v>
      </c>
      <c r="I47" s="48">
        <v>0.45</v>
      </c>
      <c r="J47" s="47">
        <f>SUM(H47:I47)</f>
        <v>21.919999999999998</v>
      </c>
      <c r="K47" s="44">
        <v>135.4536</v>
      </c>
      <c r="L47" s="49">
        <v>0.0136</v>
      </c>
      <c r="M47" s="50">
        <v>0.072</v>
      </c>
      <c r="N47" s="41"/>
      <c r="O47" s="51">
        <v>0.072</v>
      </c>
      <c r="P47" s="40" t="s">
        <v>74</v>
      </c>
      <c r="Q47" s="49">
        <f>ROUND((U47-V47)/F47*1000,4)</f>
        <v>15.1408</v>
      </c>
      <c r="R47" s="50">
        <v>2.639</v>
      </c>
      <c r="S47" s="50">
        <v>0.332</v>
      </c>
      <c r="T47" s="50">
        <v>2.106</v>
      </c>
      <c r="U47" s="48">
        <v>-0.94</v>
      </c>
      <c r="V47" s="48">
        <v>-1.8</v>
      </c>
      <c r="W47" s="48">
        <v>5.29</v>
      </c>
      <c r="X47" s="48">
        <v>5.57</v>
      </c>
      <c r="Y47" s="48">
        <v>5.8</v>
      </c>
      <c r="Z47" s="48">
        <v>6.93</v>
      </c>
      <c r="AA47" s="48">
        <v>-0.82</v>
      </c>
      <c r="AB47" s="47">
        <v>-1.61</v>
      </c>
      <c r="AC47" s="39"/>
    </row>
    <row r="48" spans="1:29" ht="18" customHeight="1">
      <c r="A48" s="42" t="s">
        <v>85</v>
      </c>
      <c r="B48" s="43" t="s">
        <v>85</v>
      </c>
      <c r="C48" s="43" t="s">
        <v>86</v>
      </c>
      <c r="D48" s="44">
        <v>0.3811</v>
      </c>
      <c r="E48" s="45">
        <v>14.3781</v>
      </c>
      <c r="F48" s="46">
        <v>51</v>
      </c>
      <c r="G48" s="47">
        <v>1924.25</v>
      </c>
      <c r="H48" s="46">
        <v>21.92</v>
      </c>
      <c r="I48" s="48">
        <v>2.6</v>
      </c>
      <c r="J48" s="47">
        <f>SUM(H48:I48)</f>
        <v>24.520000000000003</v>
      </c>
      <c r="K48" s="44">
        <v>129.7618</v>
      </c>
      <c r="L48" s="49">
        <v>0.0136</v>
      </c>
      <c r="M48" s="50">
        <v>0.071</v>
      </c>
      <c r="N48" s="41"/>
      <c r="O48" s="51">
        <v>0.071</v>
      </c>
      <c r="P48" s="40" t="s">
        <v>87</v>
      </c>
      <c r="Q48" s="49">
        <f>ROUND((U48-V48)/F48*1000,4)</f>
        <v>0</v>
      </c>
      <c r="R48" s="50">
        <v>0.291</v>
      </c>
      <c r="S48" s="50">
        <v>0.082</v>
      </c>
      <c r="T48" s="50">
        <v>0.327</v>
      </c>
      <c r="U48" s="48">
        <v>-2.04</v>
      </c>
      <c r="V48" s="48">
        <v>-2.04</v>
      </c>
      <c r="W48" s="48">
        <v>5.57</v>
      </c>
      <c r="X48" s="48">
        <v>5.56</v>
      </c>
      <c r="Y48" s="48">
        <v>6.95</v>
      </c>
      <c r="Z48" s="48">
        <v>6.95</v>
      </c>
      <c r="AA48" s="48">
        <v>-1.61</v>
      </c>
      <c r="AB48" s="47">
        <v>-1.61</v>
      </c>
      <c r="AC48" s="39"/>
    </row>
    <row r="49" spans="1:29" ht="18" customHeight="1">
      <c r="A49" s="42" t="s">
        <v>86</v>
      </c>
      <c r="B49" s="43" t="s">
        <v>86</v>
      </c>
      <c r="C49" s="43" t="s">
        <v>88</v>
      </c>
      <c r="D49" s="44">
        <v>0.5081</v>
      </c>
      <c r="E49" s="45">
        <v>14.8862</v>
      </c>
      <c r="F49" s="46">
        <v>68</v>
      </c>
      <c r="G49" s="47">
        <v>1992.25</v>
      </c>
      <c r="H49" s="46">
        <v>24.52</v>
      </c>
      <c r="I49" s="48">
        <v>0.97</v>
      </c>
      <c r="J49" s="47">
        <f>SUM(H49:I49)</f>
        <v>25.49</v>
      </c>
      <c r="K49" s="44">
        <v>127.7498</v>
      </c>
      <c r="L49" s="49">
        <v>0.0138</v>
      </c>
      <c r="M49" s="50">
        <v>0.073</v>
      </c>
      <c r="N49" s="41"/>
      <c r="O49" s="51">
        <v>0.073</v>
      </c>
      <c r="P49" s="40" t="s">
        <v>87</v>
      </c>
      <c r="Q49" s="49">
        <f>ROUND((U49-V49)/F49*1000,4)</f>
        <v>3.0882</v>
      </c>
      <c r="R49" s="50">
        <v>1.579</v>
      </c>
      <c r="S49" s="50">
        <v>0.447</v>
      </c>
      <c r="T49" s="50">
        <v>1.164</v>
      </c>
      <c r="U49" s="48">
        <v>-2.06</v>
      </c>
      <c r="V49" s="48">
        <v>-2.27</v>
      </c>
      <c r="W49" s="48">
        <v>5.56</v>
      </c>
      <c r="X49" s="48">
        <v>5.35</v>
      </c>
      <c r="Y49" s="48">
        <v>6.97</v>
      </c>
      <c r="Z49" s="48">
        <v>6.97</v>
      </c>
      <c r="AA49" s="48">
        <v>-1.9</v>
      </c>
      <c r="AB49" s="47">
        <v>-2.11</v>
      </c>
      <c r="AC49" s="39"/>
    </row>
    <row r="50" spans="1:29" ht="18" customHeight="1">
      <c r="A50" s="42" t="s">
        <v>88</v>
      </c>
      <c r="B50" s="43" t="s">
        <v>88</v>
      </c>
      <c r="C50" s="43" t="s">
        <v>89</v>
      </c>
      <c r="D50" s="44">
        <v>0.1644</v>
      </c>
      <c r="E50" s="45">
        <v>15.0506</v>
      </c>
      <c r="F50" s="46">
        <v>22</v>
      </c>
      <c r="G50" s="47">
        <v>2014.25</v>
      </c>
      <c r="H50" s="46">
        <v>25.49</v>
      </c>
      <c r="I50" s="48">
        <v>0.18</v>
      </c>
      <c r="J50" s="47">
        <f>SUM(H50:I50)</f>
        <v>25.669999999999998</v>
      </c>
      <c r="K50" s="44">
        <v>127.3832</v>
      </c>
      <c r="L50" s="49">
        <v>0.0137</v>
      </c>
      <c r="M50" s="50">
        <v>0.073</v>
      </c>
      <c r="N50" s="41"/>
      <c r="O50" s="51">
        <v>0.073</v>
      </c>
      <c r="P50" s="40" t="s">
        <v>87</v>
      </c>
      <c r="Q50" s="49">
        <f>ROUND((U50-V50)/F50*1000,4)</f>
        <v>15</v>
      </c>
      <c r="R50" s="50">
        <v>3.458</v>
      </c>
      <c r="S50" s="50">
        <v>0.978</v>
      </c>
      <c r="T50" s="50">
        <v>2.029</v>
      </c>
      <c r="U50" s="48">
        <v>-2.29</v>
      </c>
      <c r="V50" s="48">
        <v>-2.62</v>
      </c>
      <c r="W50" s="48">
        <v>5.35</v>
      </c>
      <c r="X50" s="48">
        <v>5.43</v>
      </c>
      <c r="Y50" s="48">
        <v>6.99</v>
      </c>
      <c r="Z50" s="48">
        <v>7.4</v>
      </c>
      <c r="AA50" s="48">
        <v>-2.18</v>
      </c>
      <c r="AB50" s="47">
        <v>-2.39</v>
      </c>
      <c r="AC50" s="39"/>
    </row>
    <row r="51" spans="1:29" ht="18" customHeight="1">
      <c r="A51" s="42" t="s">
        <v>89</v>
      </c>
      <c r="B51" s="43" t="s">
        <v>89</v>
      </c>
      <c r="C51" s="43" t="s">
        <v>90</v>
      </c>
      <c r="D51" s="44">
        <v>0.461</v>
      </c>
      <c r="E51" s="45">
        <v>15.5116</v>
      </c>
      <c r="F51" s="46">
        <v>61.7</v>
      </c>
      <c r="G51" s="47">
        <v>2075.95</v>
      </c>
      <c r="H51" s="46">
        <v>25.67</v>
      </c>
      <c r="I51" s="48">
        <v>1.61</v>
      </c>
      <c r="J51" s="47">
        <f>SUM(H51:I51)</f>
        <v>27.28</v>
      </c>
      <c r="K51" s="44">
        <v>124.2017</v>
      </c>
      <c r="L51" s="49">
        <v>0.0138</v>
      </c>
      <c r="M51" s="50">
        <v>0.074</v>
      </c>
      <c r="N51" s="41"/>
      <c r="O51" s="51">
        <v>0.074</v>
      </c>
      <c r="P51" s="40" t="s">
        <v>87</v>
      </c>
      <c r="Q51" s="49">
        <f>ROUND((U51-V51)/F51*1000,4)</f>
        <v>0.6483</v>
      </c>
      <c r="R51" s="50">
        <v>0.683</v>
      </c>
      <c r="S51" s="50">
        <v>0.193</v>
      </c>
      <c r="T51" s="50">
        <v>0.638</v>
      </c>
      <c r="U51" s="48">
        <v>-2.64</v>
      </c>
      <c r="V51" s="48">
        <v>-2.68</v>
      </c>
      <c r="W51" s="48">
        <v>5.43</v>
      </c>
      <c r="X51" s="48">
        <v>5.4</v>
      </c>
      <c r="Y51" s="48">
        <v>7.42</v>
      </c>
      <c r="Z51" s="48">
        <v>7.42</v>
      </c>
      <c r="AA51" s="48">
        <v>-2.39</v>
      </c>
      <c r="AB51" s="47">
        <v>-2.42</v>
      </c>
      <c r="AC51" s="39"/>
    </row>
    <row r="52" spans="1:29" ht="18" customHeight="1">
      <c r="A52" s="42" t="s">
        <v>90</v>
      </c>
      <c r="B52" s="43" t="s">
        <v>90</v>
      </c>
      <c r="C52" s="43" t="s">
        <v>91</v>
      </c>
      <c r="D52" s="44">
        <v>0.3534</v>
      </c>
      <c r="E52" s="45">
        <v>15.865</v>
      </c>
      <c r="F52" s="46">
        <v>47.3</v>
      </c>
      <c r="G52" s="47">
        <v>2123.25</v>
      </c>
      <c r="H52" s="46">
        <v>27.28</v>
      </c>
      <c r="I52" s="48">
        <v>0.57</v>
      </c>
      <c r="J52" s="47">
        <f>SUM(H52:I52)</f>
        <v>27.85</v>
      </c>
      <c r="K52" s="44">
        <v>123.1214</v>
      </c>
      <c r="L52" s="49">
        <v>0.0138</v>
      </c>
      <c r="M52" s="50">
        <v>0.075</v>
      </c>
      <c r="N52" s="41"/>
      <c r="O52" s="51">
        <v>0.075</v>
      </c>
      <c r="P52" s="40" t="s">
        <v>87</v>
      </c>
      <c r="Q52" s="49">
        <f>ROUND((U52-V52)/F52*1000,4)</f>
        <v>5.074</v>
      </c>
      <c r="R52" s="50">
        <v>2.005</v>
      </c>
      <c r="S52" s="50">
        <v>0.567</v>
      </c>
      <c r="T52" s="50">
        <v>1.391</v>
      </c>
      <c r="U52" s="48">
        <v>-2.7</v>
      </c>
      <c r="V52" s="48">
        <v>-2.94</v>
      </c>
      <c r="W52" s="48">
        <v>5.4</v>
      </c>
      <c r="X52" s="48">
        <v>5.16</v>
      </c>
      <c r="Y52" s="48">
        <v>7.44</v>
      </c>
      <c r="Z52" s="48">
        <v>7.44</v>
      </c>
      <c r="AA52" s="48">
        <v>-2.55</v>
      </c>
      <c r="AB52" s="47">
        <v>-2.79</v>
      </c>
      <c r="AC52" s="39"/>
    </row>
    <row r="53" spans="1:29" ht="18" customHeight="1">
      <c r="A53" s="42" t="s">
        <v>91</v>
      </c>
      <c r="B53" s="43" t="s">
        <v>91</v>
      </c>
      <c r="C53" s="43" t="s">
        <v>92</v>
      </c>
      <c r="D53" s="44">
        <v>0.4902</v>
      </c>
      <c r="E53" s="45">
        <v>16.3552</v>
      </c>
      <c r="F53" s="46">
        <v>65.6</v>
      </c>
      <c r="G53" s="47">
        <v>2188.85</v>
      </c>
      <c r="H53" s="46">
        <v>27.85</v>
      </c>
      <c r="I53" s="48">
        <v>0.53</v>
      </c>
      <c r="J53" s="47">
        <f>SUM(H53:I53)</f>
        <v>28.380000000000003</v>
      </c>
      <c r="K53" s="44">
        <v>122.1287</v>
      </c>
      <c r="L53" s="49">
        <v>0.014</v>
      </c>
      <c r="M53" s="50">
        <v>0.077</v>
      </c>
      <c r="N53" s="41"/>
      <c r="O53" s="51">
        <v>0.077</v>
      </c>
      <c r="P53" s="40" t="s">
        <v>87</v>
      </c>
      <c r="Q53" s="49">
        <f>ROUND((U53-V53)/F53*1000,4)</f>
        <v>14.939</v>
      </c>
      <c r="R53" s="50">
        <v>3.458</v>
      </c>
      <c r="S53" s="50">
        <v>0.978</v>
      </c>
      <c r="T53" s="50">
        <v>2.065</v>
      </c>
      <c r="U53" s="48">
        <v>-2.96</v>
      </c>
      <c r="V53" s="48">
        <v>-3.94</v>
      </c>
      <c r="W53" s="48">
        <v>5.16</v>
      </c>
      <c r="X53" s="48">
        <v>5.43</v>
      </c>
      <c r="Y53" s="48">
        <v>7.46</v>
      </c>
      <c r="Z53" s="48">
        <v>8.72</v>
      </c>
      <c r="AA53" s="48">
        <v>-2.84</v>
      </c>
      <c r="AB53" s="47">
        <v>-3.71</v>
      </c>
      <c r="AC53" s="39"/>
    </row>
    <row r="54" spans="1:29" ht="18" customHeight="1">
      <c r="A54" s="42" t="s">
        <v>92</v>
      </c>
      <c r="B54" s="43" t="s">
        <v>92</v>
      </c>
      <c r="C54" s="43" t="s">
        <v>93</v>
      </c>
      <c r="D54" s="44">
        <v>0.3213</v>
      </c>
      <c r="E54" s="45">
        <v>16.6765</v>
      </c>
      <c r="F54" s="46">
        <v>43</v>
      </c>
      <c r="G54" s="47">
        <v>2231.85</v>
      </c>
      <c r="H54" s="46">
        <v>28.38</v>
      </c>
      <c r="I54" s="48">
        <v>1.05</v>
      </c>
      <c r="J54" s="47">
        <f>SUM(H54:I54)</f>
        <v>29.43</v>
      </c>
      <c r="K54" s="44">
        <v>120.2033</v>
      </c>
      <c r="L54" s="49">
        <v>0.0139</v>
      </c>
      <c r="M54" s="50">
        <v>0.077</v>
      </c>
      <c r="N54" s="41"/>
      <c r="O54" s="51">
        <v>0.077</v>
      </c>
      <c r="P54" s="40" t="s">
        <v>87</v>
      </c>
      <c r="Q54" s="49">
        <f>ROUND((U54-V54)/F54*1000,4)</f>
        <v>0.6977</v>
      </c>
      <c r="R54" s="50">
        <v>0.735</v>
      </c>
      <c r="S54" s="50">
        <v>0.208</v>
      </c>
      <c r="T54" s="50">
        <v>0.681</v>
      </c>
      <c r="U54" s="48">
        <v>-3.96</v>
      </c>
      <c r="V54" s="48">
        <v>-3.99</v>
      </c>
      <c r="W54" s="48">
        <v>5.43</v>
      </c>
      <c r="X54" s="48">
        <v>5.4</v>
      </c>
      <c r="Y54" s="48">
        <v>8.74</v>
      </c>
      <c r="Z54" s="48">
        <v>8.74</v>
      </c>
      <c r="AA54" s="48">
        <v>-3.71</v>
      </c>
      <c r="AB54" s="47">
        <v>-3.74</v>
      </c>
      <c r="AC54" s="39"/>
    </row>
    <row r="55" spans="1:29" ht="18" customHeight="1">
      <c r="A55" s="42" t="s">
        <v>94</v>
      </c>
      <c r="B55" s="43" t="s">
        <v>38</v>
      </c>
      <c r="C55" s="43" t="s">
        <v>95</v>
      </c>
      <c r="D55" s="44">
        <v>0.2697</v>
      </c>
      <c r="E55" s="45">
        <v>0.2697</v>
      </c>
      <c r="F55" s="46">
        <v>44.8</v>
      </c>
      <c r="G55" s="47">
        <v>44.8</v>
      </c>
      <c r="H55" s="46">
        <v>5</v>
      </c>
      <c r="I55" s="48">
        <v>0.84</v>
      </c>
      <c r="J55" s="47">
        <f>SUM(H55:I55)</f>
        <v>5.84</v>
      </c>
      <c r="K55" s="44">
        <v>132.4205</v>
      </c>
      <c r="L55" s="49">
        <v>0.1389</v>
      </c>
      <c r="M55" s="50">
        <v>0.014</v>
      </c>
      <c r="N55" s="41"/>
      <c r="O55" s="51">
        <v>0.014</v>
      </c>
      <c r="P55" s="40" t="s">
        <v>46</v>
      </c>
      <c r="Q55" s="49">
        <f>ROUND((U55-V55)/F55*1000,4)</f>
        <v>4.2411</v>
      </c>
      <c r="R55" s="50">
        <v>0.888</v>
      </c>
      <c r="S55" s="50">
        <v>0.028</v>
      </c>
      <c r="T55" s="50">
        <v>0.885</v>
      </c>
      <c r="U55" s="48">
        <v>4.36</v>
      </c>
      <c r="V55" s="48">
        <v>4.17</v>
      </c>
      <c r="W55" s="48">
        <v>5.78</v>
      </c>
      <c r="X55" s="48">
        <v>5.59</v>
      </c>
      <c r="Y55" s="48">
        <v>1.2</v>
      </c>
      <c r="Z55" s="48">
        <v>1.2</v>
      </c>
      <c r="AA55" s="48">
        <v>4.46</v>
      </c>
      <c r="AB55" s="47">
        <v>4.3</v>
      </c>
      <c r="AC55" s="39"/>
    </row>
    <row r="56" spans="1:29" ht="18" customHeight="1">
      <c r="A56" s="42" t="s">
        <v>95</v>
      </c>
      <c r="B56" s="43" t="s">
        <v>95</v>
      </c>
      <c r="C56" s="43" t="s">
        <v>96</v>
      </c>
      <c r="D56" s="44">
        <v>0.2499</v>
      </c>
      <c r="E56" s="45">
        <v>0.5196</v>
      </c>
      <c r="F56" s="46">
        <v>41.5</v>
      </c>
      <c r="G56" s="47">
        <v>86.3</v>
      </c>
      <c r="H56" s="46">
        <v>5.84</v>
      </c>
      <c r="I56" s="48">
        <v>0.7</v>
      </c>
      <c r="J56" s="47">
        <f>SUM(H56:I56)</f>
        <v>6.54</v>
      </c>
      <c r="K56" s="44">
        <v>130.7147</v>
      </c>
      <c r="L56" s="49">
        <v>0.134</v>
      </c>
      <c r="M56" s="50">
        <v>0.025</v>
      </c>
      <c r="N56" s="41"/>
      <c r="O56" s="51">
        <v>0.025</v>
      </c>
      <c r="P56" s="40" t="s">
        <v>46</v>
      </c>
      <c r="Q56" s="49">
        <f>ROUND((U56-V56)/F56*1000,4)</f>
        <v>4.0964</v>
      </c>
      <c r="R56" s="50">
        <v>0.867</v>
      </c>
      <c r="S56" s="50">
        <v>0.027</v>
      </c>
      <c r="T56" s="50">
        <v>0.984</v>
      </c>
      <c r="U56" s="48">
        <v>4.15</v>
      </c>
      <c r="V56" s="48">
        <v>3.98</v>
      </c>
      <c r="W56" s="48">
        <v>5.59</v>
      </c>
      <c r="X56" s="48">
        <v>5.42</v>
      </c>
      <c r="Y56" s="48">
        <v>1.22</v>
      </c>
      <c r="Z56" s="48">
        <v>1.22</v>
      </c>
      <c r="AA56" s="48">
        <v>4.3</v>
      </c>
      <c r="AB56" s="47">
        <v>4.13</v>
      </c>
      <c r="AC56" s="39"/>
    </row>
    <row r="57" spans="1:29" ht="18" customHeight="1">
      <c r="A57" s="42" t="s">
        <v>96</v>
      </c>
      <c r="B57" s="43" t="s">
        <v>96</v>
      </c>
      <c r="C57" s="43" t="s">
        <v>97</v>
      </c>
      <c r="D57" s="44">
        <v>0.2571</v>
      </c>
      <c r="E57" s="45">
        <v>0.7767</v>
      </c>
      <c r="F57" s="46">
        <v>42.7</v>
      </c>
      <c r="G57" s="47">
        <v>129</v>
      </c>
      <c r="H57" s="46">
        <v>6.55</v>
      </c>
      <c r="I57" s="48">
        <v>0.78</v>
      </c>
      <c r="J57" s="47">
        <f>SUM(H57:I57)</f>
        <v>7.33</v>
      </c>
      <c r="K57" s="44">
        <v>128.8717</v>
      </c>
      <c r="L57" s="49">
        <v>0.1335</v>
      </c>
      <c r="M57" s="50">
        <v>0.037</v>
      </c>
      <c r="N57" s="41"/>
      <c r="O57" s="51">
        <v>0.037</v>
      </c>
      <c r="P57" s="40" t="s">
        <v>84</v>
      </c>
      <c r="Q57" s="49">
        <f>ROUND((U57-V57)/F57*1000,4)</f>
        <v>2.5761</v>
      </c>
      <c r="R57" s="50">
        <v>0.802</v>
      </c>
      <c r="S57" s="50">
        <v>0.039</v>
      </c>
      <c r="T57" s="50">
        <v>0.912</v>
      </c>
      <c r="U57" s="48">
        <v>3.91</v>
      </c>
      <c r="V57" s="48">
        <v>3.8</v>
      </c>
      <c r="W57" s="48">
        <v>5.42</v>
      </c>
      <c r="X57" s="48">
        <v>5.29</v>
      </c>
      <c r="Y57" s="48">
        <v>1.24</v>
      </c>
      <c r="Z57" s="48">
        <v>1.22</v>
      </c>
      <c r="AA57" s="48">
        <v>4.1</v>
      </c>
      <c r="AB57" s="47">
        <v>3.99</v>
      </c>
      <c r="AC57" s="39"/>
    </row>
    <row r="58" spans="1:29" ht="18" customHeight="1">
      <c r="A58" s="42" t="s">
        <v>97</v>
      </c>
      <c r="B58" s="43" t="s">
        <v>97</v>
      </c>
      <c r="C58" s="43" t="s">
        <v>98</v>
      </c>
      <c r="D58" s="44">
        <v>0.1521</v>
      </c>
      <c r="E58" s="45">
        <v>0.9288</v>
      </c>
      <c r="F58" s="46">
        <v>39.2</v>
      </c>
      <c r="G58" s="47">
        <v>168.2</v>
      </c>
      <c r="H58" s="46">
        <v>7.33</v>
      </c>
      <c r="I58" s="48">
        <v>0.98</v>
      </c>
      <c r="J58" s="47">
        <f>SUM(H58:I58)</f>
        <v>8.31</v>
      </c>
      <c r="K58" s="44">
        <v>126.6301</v>
      </c>
      <c r="L58" s="49">
        <v>0.1412</v>
      </c>
      <c r="M58" s="50">
        <v>0.046</v>
      </c>
      <c r="N58" s="41"/>
      <c r="O58" s="51">
        <v>0.046</v>
      </c>
      <c r="P58" s="40" t="s">
        <v>99</v>
      </c>
      <c r="Q58" s="49">
        <f>ROUND((U58-V58)/F58*1000,4)</f>
        <v>1.0204</v>
      </c>
      <c r="R58" s="50">
        <v>0.601</v>
      </c>
      <c r="S58" s="50">
        <v>0.058</v>
      </c>
      <c r="T58" s="50">
        <v>0.667</v>
      </c>
      <c r="U58" s="48">
        <v>3.67</v>
      </c>
      <c r="V58" s="48">
        <v>3.63</v>
      </c>
      <c r="W58" s="48">
        <v>5.29</v>
      </c>
      <c r="X58" s="48">
        <v>5.23</v>
      </c>
      <c r="Y58" s="48">
        <v>1.24</v>
      </c>
      <c r="Z58" s="48">
        <v>1.22</v>
      </c>
      <c r="AA58" s="48">
        <v>3.9</v>
      </c>
      <c r="AB58" s="47">
        <v>3.87</v>
      </c>
      <c r="AC58" s="39"/>
    </row>
    <row r="59" spans="1:29" ht="18" customHeight="1">
      <c r="A59" s="42" t="s">
        <v>98</v>
      </c>
      <c r="B59" s="43" t="s">
        <v>98</v>
      </c>
      <c r="C59" s="43" t="s">
        <v>100</v>
      </c>
      <c r="D59" s="44">
        <v>0.1843</v>
      </c>
      <c r="E59" s="45">
        <v>1.1131</v>
      </c>
      <c r="F59" s="46">
        <v>47.5</v>
      </c>
      <c r="G59" s="47">
        <v>215.7</v>
      </c>
      <c r="H59" s="46">
        <v>8.31</v>
      </c>
      <c r="I59" s="48">
        <v>0.6</v>
      </c>
      <c r="J59" s="47">
        <f>SUM(H59:I59)</f>
        <v>8.91</v>
      </c>
      <c r="K59" s="44">
        <v>125.2973</v>
      </c>
      <c r="L59" s="49">
        <v>0.1541</v>
      </c>
      <c r="M59" s="50">
        <v>0.06</v>
      </c>
      <c r="N59" s="41"/>
      <c r="O59" s="51">
        <v>0.06</v>
      </c>
      <c r="P59" s="40" t="s">
        <v>99</v>
      </c>
      <c r="Q59" s="49">
        <f>ROUND((U59-V59)/F59*1000,4)</f>
        <v>4.6316</v>
      </c>
      <c r="R59" s="50">
        <v>1.35</v>
      </c>
      <c r="S59" s="50">
        <v>0.13</v>
      </c>
      <c r="T59" s="50">
        <v>1.322</v>
      </c>
      <c r="U59" s="48">
        <v>3.61</v>
      </c>
      <c r="V59" s="48">
        <v>3.39</v>
      </c>
      <c r="W59" s="48">
        <v>5.23</v>
      </c>
      <c r="X59" s="48">
        <v>4.99</v>
      </c>
      <c r="Y59" s="48">
        <v>1.24</v>
      </c>
      <c r="Z59" s="48">
        <v>1.22</v>
      </c>
      <c r="AA59" s="48">
        <v>3.78</v>
      </c>
      <c r="AB59" s="47">
        <v>3.6</v>
      </c>
      <c r="AC59" s="39"/>
    </row>
    <row r="60" spans="1:29" ht="18" customHeight="1">
      <c r="A60" s="42" t="s">
        <v>100</v>
      </c>
      <c r="B60" s="43" t="s">
        <v>100</v>
      </c>
      <c r="C60" s="43" t="s">
        <v>101</v>
      </c>
      <c r="D60" s="44">
        <v>0.6405</v>
      </c>
      <c r="E60" s="45">
        <v>1.7536</v>
      </c>
      <c r="F60" s="46">
        <v>75</v>
      </c>
      <c r="G60" s="47">
        <v>290.7</v>
      </c>
      <c r="H60" s="46">
        <v>8.9</v>
      </c>
      <c r="I60" s="48">
        <v>1.07</v>
      </c>
      <c r="J60" s="47">
        <f>SUM(H60:I60)</f>
        <v>9.97</v>
      </c>
      <c r="K60" s="44">
        <v>122.9926</v>
      </c>
      <c r="L60" s="49">
        <v>0.1859</v>
      </c>
      <c r="M60" s="50">
        <v>0.111</v>
      </c>
      <c r="N60" s="41"/>
      <c r="O60" s="51">
        <v>0.111</v>
      </c>
      <c r="P60" s="40" t="s">
        <v>74</v>
      </c>
      <c r="Q60" s="49">
        <f>ROUND((U60-V60)/F60*1000,4)</f>
        <v>2.4</v>
      </c>
      <c r="R60" s="50">
        <v>1.045</v>
      </c>
      <c r="S60" s="50">
        <v>0.131</v>
      </c>
      <c r="T60" s="50">
        <v>1.172</v>
      </c>
      <c r="U60" s="48">
        <v>3.32</v>
      </c>
      <c r="V60" s="48">
        <v>3.14</v>
      </c>
      <c r="W60" s="48">
        <v>4.99</v>
      </c>
      <c r="X60" s="48">
        <v>5.14</v>
      </c>
      <c r="Y60" s="48">
        <v>1.24</v>
      </c>
      <c r="Z60" s="48">
        <v>1.57</v>
      </c>
      <c r="AA60" s="48">
        <v>3.6</v>
      </c>
      <c r="AB60" s="47">
        <v>3.42</v>
      </c>
      <c r="AC60" s="39"/>
    </row>
    <row r="61" spans="1:29" ht="18" customHeight="1">
      <c r="A61" s="42" t="s">
        <v>101</v>
      </c>
      <c r="B61" s="43" t="s">
        <v>101</v>
      </c>
      <c r="C61" s="43" t="s">
        <v>102</v>
      </c>
      <c r="D61" s="44">
        <v>0.6405</v>
      </c>
      <c r="E61" s="45">
        <v>2.3941</v>
      </c>
      <c r="F61" s="46">
        <v>75</v>
      </c>
      <c r="G61" s="47">
        <v>365.7</v>
      </c>
      <c r="H61" s="46">
        <v>9.97</v>
      </c>
      <c r="I61" s="48">
        <v>2.63</v>
      </c>
      <c r="J61" s="47">
        <f>SUM(H61:I61)</f>
        <v>12.600000000000001</v>
      </c>
      <c r="K61" s="44">
        <v>117.6597</v>
      </c>
      <c r="L61" s="49">
        <v>0.2006</v>
      </c>
      <c r="M61" s="50">
        <v>0.157</v>
      </c>
      <c r="N61" s="41"/>
      <c r="O61" s="51">
        <v>0.157</v>
      </c>
      <c r="P61" s="40" t="s">
        <v>103</v>
      </c>
      <c r="Q61" s="49">
        <f>ROUND((U61-V61)/F61*1000,4)</f>
        <v>0.1333</v>
      </c>
      <c r="R61" s="50">
        <v>0.417</v>
      </c>
      <c r="S61" s="50">
        <v>0.161</v>
      </c>
      <c r="T61" s="50">
        <v>0.476</v>
      </c>
      <c r="U61" s="48">
        <v>2.8</v>
      </c>
      <c r="V61" s="48">
        <v>2.79</v>
      </c>
      <c r="W61" s="48">
        <v>5.14</v>
      </c>
      <c r="X61" s="48">
        <v>4.79</v>
      </c>
      <c r="Y61" s="48">
        <v>1.59</v>
      </c>
      <c r="Z61" s="48">
        <v>1.25</v>
      </c>
      <c r="AA61" s="48">
        <v>3.36</v>
      </c>
      <c r="AB61" s="47">
        <v>3.35</v>
      </c>
      <c r="AC61" s="39"/>
    </row>
    <row r="62" spans="1:29" ht="18" customHeight="1">
      <c r="A62" s="42" t="s">
        <v>104</v>
      </c>
      <c r="B62" s="43" t="s">
        <v>38</v>
      </c>
      <c r="C62" s="43" t="s">
        <v>105</v>
      </c>
      <c r="D62" s="44">
        <v>0.6119</v>
      </c>
      <c r="E62" s="45">
        <v>0.6119</v>
      </c>
      <c r="F62" s="46">
        <v>63.6</v>
      </c>
      <c r="G62" s="47">
        <v>63.6</v>
      </c>
      <c r="H62" s="46">
        <v>5</v>
      </c>
      <c r="I62" s="48">
        <v>1.08</v>
      </c>
      <c r="J62" s="47">
        <f>SUM(H62:I62)</f>
        <v>6.08</v>
      </c>
      <c r="K62" s="44">
        <v>131.8448</v>
      </c>
      <c r="L62" s="49">
        <v>0.0897</v>
      </c>
      <c r="M62" s="50">
        <v>0.02</v>
      </c>
      <c r="N62" s="41"/>
      <c r="O62" s="51">
        <v>0.02</v>
      </c>
      <c r="P62" s="40" t="s">
        <v>46</v>
      </c>
      <c r="Q62" s="49">
        <f>ROUND((U62-V62)/F62*1000,4)</f>
        <v>4.4025</v>
      </c>
      <c r="R62" s="50">
        <v>0.906</v>
      </c>
      <c r="S62" s="50">
        <v>0.028</v>
      </c>
      <c r="T62" s="50">
        <v>0.983</v>
      </c>
      <c r="U62" s="48">
        <v>3.94</v>
      </c>
      <c r="V62" s="48">
        <v>3.66</v>
      </c>
      <c r="W62" s="48">
        <v>5.36</v>
      </c>
      <c r="X62" s="48">
        <v>5.64</v>
      </c>
      <c r="Y62" s="48">
        <v>1.2</v>
      </c>
      <c r="Z62" s="48">
        <v>1.77</v>
      </c>
      <c r="AA62" s="48">
        <v>4.06</v>
      </c>
      <c r="AB62" s="47">
        <v>3.78</v>
      </c>
      <c r="AC62" s="39"/>
    </row>
    <row r="63" spans="1:29" ht="18" customHeight="1">
      <c r="A63" s="42" t="s">
        <v>105</v>
      </c>
      <c r="B63" s="43" t="s">
        <v>105</v>
      </c>
      <c r="C63" s="43" t="s">
        <v>106</v>
      </c>
      <c r="D63" s="44">
        <v>0.3964</v>
      </c>
      <c r="E63" s="45">
        <v>1.0082</v>
      </c>
      <c r="F63" s="46">
        <v>41.2</v>
      </c>
      <c r="G63" s="47">
        <v>104.8</v>
      </c>
      <c r="H63" s="46">
        <v>6.08</v>
      </c>
      <c r="I63" s="48">
        <v>0.78</v>
      </c>
      <c r="J63" s="47">
        <f>SUM(H63:I63)</f>
        <v>6.86</v>
      </c>
      <c r="K63" s="44">
        <v>129.9773</v>
      </c>
      <c r="L63" s="49">
        <v>0.0773</v>
      </c>
      <c r="M63" s="50">
        <v>0.028</v>
      </c>
      <c r="N63" s="41"/>
      <c r="O63" s="51">
        <v>0.028</v>
      </c>
      <c r="P63" s="40" t="s">
        <v>84</v>
      </c>
      <c r="Q63" s="49">
        <f>ROUND((U63-V63)/F63*1000,4)</f>
        <v>2.6699</v>
      </c>
      <c r="R63" s="50">
        <v>0.816</v>
      </c>
      <c r="S63" s="50">
        <v>0.04</v>
      </c>
      <c r="T63" s="50">
        <v>0.884</v>
      </c>
      <c r="U63" s="48">
        <v>3.59</v>
      </c>
      <c r="V63" s="48">
        <v>3.48</v>
      </c>
      <c r="W63" s="48">
        <v>5.64</v>
      </c>
      <c r="X63" s="48">
        <v>5.53</v>
      </c>
      <c r="Y63" s="48">
        <v>1.79</v>
      </c>
      <c r="Z63" s="48">
        <v>1.79</v>
      </c>
      <c r="AA63" s="48">
        <v>3.74</v>
      </c>
      <c r="AB63" s="47">
        <v>3.63</v>
      </c>
      <c r="AC63" s="39"/>
    </row>
    <row r="64" spans="1:29" ht="18" customHeight="1">
      <c r="A64" s="42" t="s">
        <v>106</v>
      </c>
      <c r="B64" s="43" t="s">
        <v>106</v>
      </c>
      <c r="C64" s="43" t="s">
        <v>107</v>
      </c>
      <c r="D64" s="44">
        <v>0.4493</v>
      </c>
      <c r="E64" s="45">
        <v>1.4575</v>
      </c>
      <c r="F64" s="46">
        <v>46.7</v>
      </c>
      <c r="G64" s="47">
        <v>151.5</v>
      </c>
      <c r="H64" s="46">
        <v>6.86</v>
      </c>
      <c r="I64" s="48">
        <v>1.02</v>
      </c>
      <c r="J64" s="47">
        <f>SUM(H64:I64)</f>
        <v>7.880000000000001</v>
      </c>
      <c r="K64" s="44">
        <v>127.616</v>
      </c>
      <c r="L64" s="49">
        <v>0.0738</v>
      </c>
      <c r="M64" s="50">
        <v>0.038</v>
      </c>
      <c r="N64" s="41"/>
      <c r="O64" s="51">
        <v>0.038</v>
      </c>
      <c r="P64" s="40" t="s">
        <v>108</v>
      </c>
      <c r="Q64" s="49">
        <f>ROUND((U64-V64)/F64*1000,4)</f>
        <v>1.4989</v>
      </c>
      <c r="R64" s="50">
        <v>0.694</v>
      </c>
      <c r="S64" s="50">
        <v>0.049</v>
      </c>
      <c r="T64" s="50">
        <v>0.767</v>
      </c>
      <c r="U64" s="48">
        <v>3.4</v>
      </c>
      <c r="V64" s="48">
        <v>3.33</v>
      </c>
      <c r="W64" s="48">
        <v>5.53</v>
      </c>
      <c r="X64" s="48">
        <v>5.46</v>
      </c>
      <c r="Y64" s="48">
        <v>1.81</v>
      </c>
      <c r="Z64" s="48">
        <v>1.81</v>
      </c>
      <c r="AA64" s="48">
        <v>3.6</v>
      </c>
      <c r="AB64" s="47">
        <v>3.52</v>
      </c>
      <c r="AC64" s="39"/>
    </row>
    <row r="65" spans="1:29" ht="18" customHeight="1">
      <c r="A65" s="42" t="s">
        <v>107</v>
      </c>
      <c r="B65" s="43" t="s">
        <v>107</v>
      </c>
      <c r="C65" s="43" t="s">
        <v>109</v>
      </c>
      <c r="D65" s="44">
        <v>0.4233</v>
      </c>
      <c r="E65" s="45">
        <v>1.8808</v>
      </c>
      <c r="F65" s="46">
        <v>44</v>
      </c>
      <c r="G65" s="47">
        <v>195.5</v>
      </c>
      <c r="H65" s="46">
        <v>7.87</v>
      </c>
      <c r="I65" s="48">
        <v>0.56</v>
      </c>
      <c r="J65" s="47">
        <f>SUM(H65:I65)</f>
        <v>8.43</v>
      </c>
      <c r="K65" s="44">
        <v>126.3481</v>
      </c>
      <c r="L65" s="49">
        <v>0.0712</v>
      </c>
      <c r="M65" s="50">
        <v>0.047</v>
      </c>
      <c r="N65" s="41"/>
      <c r="O65" s="51">
        <v>0.047</v>
      </c>
      <c r="P65" s="40" t="s">
        <v>108</v>
      </c>
      <c r="Q65" s="49">
        <f>ROUND((U65-V65)/F65*1000,4)</f>
        <v>5.4545</v>
      </c>
      <c r="R65" s="50">
        <v>1.301</v>
      </c>
      <c r="S65" s="50">
        <v>0.092</v>
      </c>
      <c r="T65" s="50">
        <v>1.308</v>
      </c>
      <c r="U65" s="48">
        <v>3.31</v>
      </c>
      <c r="V65" s="48">
        <v>3.07</v>
      </c>
      <c r="W65" s="48">
        <v>5.46</v>
      </c>
      <c r="X65" s="48">
        <v>5.09</v>
      </c>
      <c r="Y65" s="48">
        <v>1.83</v>
      </c>
      <c r="Z65" s="48">
        <v>1.69</v>
      </c>
      <c r="AA65" s="48">
        <v>3.46</v>
      </c>
      <c r="AB65" s="47">
        <v>3.22</v>
      </c>
      <c r="AC65" s="39"/>
    </row>
    <row r="66" spans="1:29" ht="18" customHeight="1">
      <c r="A66" s="42" t="s">
        <v>109</v>
      </c>
      <c r="B66" s="43" t="s">
        <v>109</v>
      </c>
      <c r="C66" s="43" t="s">
        <v>102</v>
      </c>
      <c r="D66" s="44">
        <v>0.2982</v>
      </c>
      <c r="E66" s="45">
        <v>2.179</v>
      </c>
      <c r="F66" s="46">
        <v>31</v>
      </c>
      <c r="G66" s="47">
        <v>226.5</v>
      </c>
      <c r="H66" s="46">
        <v>8.43</v>
      </c>
      <c r="I66" s="48">
        <v>0.37</v>
      </c>
      <c r="J66" s="47">
        <f>SUM(H66:I66)</f>
        <v>8.799999999999999</v>
      </c>
      <c r="K66" s="44">
        <v>125.5226</v>
      </c>
      <c r="L66" s="49">
        <v>0.0674</v>
      </c>
      <c r="M66" s="50">
        <v>0.051</v>
      </c>
      <c r="N66" s="41"/>
      <c r="O66" s="51">
        <v>0.051</v>
      </c>
      <c r="P66" s="40" t="s">
        <v>108</v>
      </c>
      <c r="Q66" s="49">
        <f>ROUND((U66-V66)/F66*1000,4)</f>
        <v>5.8065</v>
      </c>
      <c r="R66" s="50">
        <v>1.374</v>
      </c>
      <c r="S66" s="50">
        <v>0.097</v>
      </c>
      <c r="T66" s="50">
        <v>1.392</v>
      </c>
      <c r="U66" s="48">
        <v>3.05</v>
      </c>
      <c r="V66" s="48">
        <v>2.87</v>
      </c>
      <c r="W66" s="48">
        <v>5.09</v>
      </c>
      <c r="X66" s="48">
        <v>4.79</v>
      </c>
      <c r="Y66" s="48">
        <v>1.71</v>
      </c>
      <c r="Z66" s="48">
        <v>1.59</v>
      </c>
      <c r="AA66" s="48">
        <v>3.21</v>
      </c>
      <c r="AB66" s="47">
        <v>3.02</v>
      </c>
      <c r="AC66" s="39"/>
    </row>
    <row r="67" spans="1:29" ht="18" customHeight="1">
      <c r="A67" s="42" t="s">
        <v>102</v>
      </c>
      <c r="B67" s="43" t="s">
        <v>102</v>
      </c>
      <c r="C67" s="43" t="s">
        <v>110</v>
      </c>
      <c r="D67" s="44">
        <v>0.3117</v>
      </c>
      <c r="E67" s="45">
        <v>4.8848</v>
      </c>
      <c r="F67" s="46">
        <v>51.2</v>
      </c>
      <c r="G67" s="47">
        <v>643.4</v>
      </c>
      <c r="H67" s="46">
        <v>12.6</v>
      </c>
      <c r="I67" s="48">
        <v>0.37</v>
      </c>
      <c r="J67" s="47">
        <f>SUM(H67:I67)</f>
        <v>12.969999999999999</v>
      </c>
      <c r="K67" s="44">
        <v>116.949</v>
      </c>
      <c r="L67" s="49">
        <v>0.1491</v>
      </c>
      <c r="M67" s="50">
        <v>0.237</v>
      </c>
      <c r="N67" s="41"/>
      <c r="O67" s="51">
        <v>0.237</v>
      </c>
      <c r="P67" s="40" t="s">
        <v>103</v>
      </c>
      <c r="Q67" s="49">
        <f>ROUND((U67-V67)/F67*1000,4)</f>
        <v>8.7891</v>
      </c>
      <c r="R67" s="50">
        <v>2.928</v>
      </c>
      <c r="S67" s="50">
        <v>1.127</v>
      </c>
      <c r="T67" s="50">
        <v>2.317</v>
      </c>
      <c r="U67" s="48">
        <v>2.43</v>
      </c>
      <c r="V67" s="48">
        <v>1.98</v>
      </c>
      <c r="W67" s="48">
        <v>4.79</v>
      </c>
      <c r="X67" s="48">
        <v>4.84</v>
      </c>
      <c r="Y67" s="48">
        <v>1.61</v>
      </c>
      <c r="Z67" s="48">
        <v>2.12</v>
      </c>
      <c r="AA67" s="48">
        <v>2.64</v>
      </c>
      <c r="AB67" s="47">
        <v>2.34</v>
      </c>
      <c r="AC67" s="39"/>
    </row>
    <row r="68" spans="1:29" ht="18" customHeight="1">
      <c r="A68" s="42" t="s">
        <v>110</v>
      </c>
      <c r="B68" s="43" t="s">
        <v>110</v>
      </c>
      <c r="C68" s="43" t="s">
        <v>111</v>
      </c>
      <c r="D68" s="44">
        <v>0.3044</v>
      </c>
      <c r="E68" s="45">
        <v>5.1891</v>
      </c>
      <c r="F68" s="46">
        <v>50</v>
      </c>
      <c r="G68" s="47">
        <v>693.4</v>
      </c>
      <c r="H68" s="46">
        <v>12.97</v>
      </c>
      <c r="I68" s="48">
        <v>0.62</v>
      </c>
      <c r="J68" s="47">
        <f>SUM(H68:I68)</f>
        <v>13.59</v>
      </c>
      <c r="K68" s="44">
        <v>115.7722</v>
      </c>
      <c r="L68" s="49">
        <v>0.1589</v>
      </c>
      <c r="M68" s="50">
        <v>0.265</v>
      </c>
      <c r="N68" s="41"/>
      <c r="O68" s="51">
        <v>0.265</v>
      </c>
      <c r="P68" s="40" t="s">
        <v>103</v>
      </c>
      <c r="Q68" s="49">
        <f>ROUND((U68-V68)/F68*1000,4)</f>
        <v>1.8</v>
      </c>
      <c r="R68" s="50">
        <v>1.334</v>
      </c>
      <c r="S68" s="50">
        <v>0.513</v>
      </c>
      <c r="T68" s="50">
        <v>1.345</v>
      </c>
      <c r="U68" s="48">
        <v>1.96</v>
      </c>
      <c r="V68" s="48">
        <v>1.87</v>
      </c>
      <c r="W68" s="48">
        <v>4.84</v>
      </c>
      <c r="X68" s="48">
        <v>4.75</v>
      </c>
      <c r="Y68" s="48">
        <v>2.14</v>
      </c>
      <c r="Z68" s="48">
        <v>2.14</v>
      </c>
      <c r="AA68" s="48">
        <v>2.34</v>
      </c>
      <c r="AB68" s="47">
        <v>2.28</v>
      </c>
      <c r="AC68" s="39"/>
    </row>
    <row r="69" spans="1:29" ht="18" customHeight="1">
      <c r="A69" s="42" t="s">
        <v>112</v>
      </c>
      <c r="B69" s="43" t="s">
        <v>38</v>
      </c>
      <c r="C69" s="43" t="s">
        <v>113</v>
      </c>
      <c r="D69" s="44">
        <v>0.3269</v>
      </c>
      <c r="E69" s="45">
        <v>0.3269</v>
      </c>
      <c r="F69" s="46">
        <v>45.7</v>
      </c>
      <c r="G69" s="47">
        <v>45.7</v>
      </c>
      <c r="H69" s="46">
        <v>5</v>
      </c>
      <c r="I69" s="48">
        <v>0.9</v>
      </c>
      <c r="J69" s="47">
        <f>SUM(H69:I69)</f>
        <v>5.9</v>
      </c>
      <c r="K69" s="44">
        <v>132.2814</v>
      </c>
      <c r="L69" s="49">
        <v>0.1941</v>
      </c>
      <c r="M69" s="50">
        <v>0.023</v>
      </c>
      <c r="N69" s="41"/>
      <c r="O69" s="51">
        <v>0.023</v>
      </c>
      <c r="P69" s="40" t="s">
        <v>84</v>
      </c>
      <c r="Q69" s="49">
        <f>ROUND((U69-V69)/F69*1000,4)</f>
        <v>2.6258</v>
      </c>
      <c r="R69" s="50">
        <v>0.815</v>
      </c>
      <c r="S69" s="50">
        <v>0.04</v>
      </c>
      <c r="T69" s="50">
        <v>0.846</v>
      </c>
      <c r="U69" s="48">
        <v>3.9</v>
      </c>
      <c r="V69" s="48">
        <v>3.78</v>
      </c>
      <c r="W69" s="48">
        <v>5.37</v>
      </c>
      <c r="X69" s="48">
        <v>5.25</v>
      </c>
      <c r="Y69" s="48">
        <v>1.2</v>
      </c>
      <c r="Z69" s="48">
        <v>1.2</v>
      </c>
      <c r="AA69" s="48">
        <v>4.04</v>
      </c>
      <c r="AB69" s="47">
        <v>3.91</v>
      </c>
      <c r="AC69" s="39"/>
    </row>
    <row r="70" spans="1:29" ht="18" customHeight="1">
      <c r="A70" s="42" t="s">
        <v>113</v>
      </c>
      <c r="B70" s="43" t="s">
        <v>113</v>
      </c>
      <c r="C70" s="43" t="s">
        <v>114</v>
      </c>
      <c r="D70" s="44">
        <v>0.2904</v>
      </c>
      <c r="E70" s="45">
        <v>0.6173</v>
      </c>
      <c r="F70" s="46">
        <v>40.6</v>
      </c>
      <c r="G70" s="47">
        <v>86.3</v>
      </c>
      <c r="H70" s="46">
        <v>5.9</v>
      </c>
      <c r="I70" s="48">
        <v>0.51</v>
      </c>
      <c r="J70" s="47">
        <f>SUM(H70:I70)</f>
        <v>6.41</v>
      </c>
      <c r="K70" s="44">
        <v>131.0376</v>
      </c>
      <c r="L70" s="49">
        <v>0.1839</v>
      </c>
      <c r="M70" s="50">
        <v>0.041</v>
      </c>
      <c r="N70" s="41"/>
      <c r="O70" s="51">
        <v>0.041</v>
      </c>
      <c r="P70" s="40" t="s">
        <v>84</v>
      </c>
      <c r="Q70" s="49">
        <f>ROUND((U70-V70)/F70*1000,4)</f>
        <v>6.1576</v>
      </c>
      <c r="R70" s="50">
        <v>1.228</v>
      </c>
      <c r="S70" s="50">
        <v>0.06</v>
      </c>
      <c r="T70" s="50">
        <v>1.323</v>
      </c>
      <c r="U70" s="48">
        <v>3.76</v>
      </c>
      <c r="V70" s="48">
        <v>3.51</v>
      </c>
      <c r="W70" s="48">
        <v>5.25</v>
      </c>
      <c r="X70" s="48">
        <v>5</v>
      </c>
      <c r="Y70" s="48">
        <v>1.22</v>
      </c>
      <c r="Z70" s="48">
        <v>1.22</v>
      </c>
      <c r="AA70" s="48">
        <v>3.91</v>
      </c>
      <c r="AB70" s="47">
        <v>3.66</v>
      </c>
      <c r="AC70" s="39"/>
    </row>
    <row r="71" spans="1:29" ht="18" customHeight="1">
      <c r="A71" s="42" t="s">
        <v>114</v>
      </c>
      <c r="B71" s="43" t="s">
        <v>114</v>
      </c>
      <c r="C71" s="43" t="s">
        <v>111</v>
      </c>
      <c r="D71" s="44">
        <v>0.2253</v>
      </c>
      <c r="E71" s="45">
        <v>0.8426</v>
      </c>
      <c r="F71" s="46">
        <v>31.5</v>
      </c>
      <c r="G71" s="47">
        <v>117.8</v>
      </c>
      <c r="H71" s="46">
        <v>6.41</v>
      </c>
      <c r="I71" s="48">
        <v>0.35</v>
      </c>
      <c r="J71" s="47">
        <f>SUM(H71:I71)</f>
        <v>6.76</v>
      </c>
      <c r="K71" s="44">
        <v>130.1904</v>
      </c>
      <c r="L71" s="49">
        <v>0.1705</v>
      </c>
      <c r="M71" s="50">
        <v>0.052</v>
      </c>
      <c r="N71" s="41"/>
      <c r="O71" s="51">
        <v>0.052</v>
      </c>
      <c r="P71" s="40" t="s">
        <v>84</v>
      </c>
      <c r="Q71" s="49">
        <f>ROUND((U71-V71)/F71*1000,4)</f>
        <v>7.3016</v>
      </c>
      <c r="R71" s="50">
        <v>1.337</v>
      </c>
      <c r="S71" s="50">
        <v>0.066</v>
      </c>
      <c r="T71" s="50">
        <v>1.483</v>
      </c>
      <c r="U71" s="48">
        <v>3.49</v>
      </c>
      <c r="V71" s="48">
        <v>3.26</v>
      </c>
      <c r="W71" s="48">
        <v>5</v>
      </c>
      <c r="X71" s="48">
        <v>4.75</v>
      </c>
      <c r="Y71" s="48">
        <v>1.24</v>
      </c>
      <c r="Z71" s="48">
        <v>1.22</v>
      </c>
      <c r="AA71" s="48">
        <v>3.66</v>
      </c>
      <c r="AB71" s="47">
        <v>3.43</v>
      </c>
      <c r="AC71" s="39"/>
    </row>
    <row r="72" spans="1:29" ht="18" customHeight="1">
      <c r="A72" s="42" t="s">
        <v>111</v>
      </c>
      <c r="B72" s="43" t="s">
        <v>111</v>
      </c>
      <c r="C72" s="43" t="s">
        <v>115</v>
      </c>
      <c r="D72" s="44">
        <v>0.2672</v>
      </c>
      <c r="E72" s="45">
        <v>6.2989</v>
      </c>
      <c r="F72" s="46">
        <v>55.4</v>
      </c>
      <c r="G72" s="47">
        <v>866.6</v>
      </c>
      <c r="H72" s="46">
        <v>13.59</v>
      </c>
      <c r="I72" s="48">
        <v>0.72</v>
      </c>
      <c r="J72" s="47">
        <f>SUM(H72:I72)</f>
        <v>14.31</v>
      </c>
      <c r="K72" s="44">
        <v>114.4411</v>
      </c>
      <c r="L72" s="49">
        <v>0.1631</v>
      </c>
      <c r="M72" s="50">
        <v>0.327</v>
      </c>
      <c r="N72" s="41"/>
      <c r="O72" s="51">
        <v>0.327</v>
      </c>
      <c r="P72" s="40" t="s">
        <v>103</v>
      </c>
      <c r="Q72" s="49">
        <f>ROUND((U72-V72)/F72*1000,4)</f>
        <v>1.444</v>
      </c>
      <c r="R72" s="50">
        <v>1.186</v>
      </c>
      <c r="S72" s="50">
        <v>0.456</v>
      </c>
      <c r="T72" s="50">
        <v>1.289</v>
      </c>
      <c r="U72" s="48">
        <v>1.85</v>
      </c>
      <c r="V72" s="48">
        <v>1.77</v>
      </c>
      <c r="W72" s="48">
        <v>4.75</v>
      </c>
      <c r="X72" s="48">
        <v>4.67</v>
      </c>
      <c r="Y72" s="48">
        <v>2.16</v>
      </c>
      <c r="Z72" s="48">
        <v>2.16</v>
      </c>
      <c r="AA72" s="48">
        <v>2.28</v>
      </c>
      <c r="AB72" s="47">
        <v>2.2</v>
      </c>
      <c r="AC72" s="39"/>
    </row>
    <row r="73" spans="1:29" ht="18" customHeight="1">
      <c r="A73" s="42" t="s">
        <v>115</v>
      </c>
      <c r="B73" s="43" t="s">
        <v>115</v>
      </c>
      <c r="C73" s="43" t="s">
        <v>116</v>
      </c>
      <c r="D73" s="44">
        <v>0.2556</v>
      </c>
      <c r="E73" s="45">
        <v>6.5545</v>
      </c>
      <c r="F73" s="46">
        <v>53</v>
      </c>
      <c r="G73" s="47">
        <v>919.6</v>
      </c>
      <c r="H73" s="46">
        <v>14.3</v>
      </c>
      <c r="I73" s="48">
        <v>0.28</v>
      </c>
      <c r="J73" s="47">
        <f>SUM(H73:I73)</f>
        <v>14.58</v>
      </c>
      <c r="K73" s="44">
        <v>113.9234</v>
      </c>
      <c r="L73" s="49">
        <v>0.165</v>
      </c>
      <c r="M73" s="50">
        <v>0.342</v>
      </c>
      <c r="N73" s="41"/>
      <c r="O73" s="51">
        <v>0.342</v>
      </c>
      <c r="P73" s="40" t="s">
        <v>103</v>
      </c>
      <c r="Q73" s="49">
        <f>ROUND((U73-V73)/F73*1000,4)</f>
        <v>15.0943</v>
      </c>
      <c r="R73" s="50">
        <v>3.832</v>
      </c>
      <c r="S73" s="50">
        <v>1.475</v>
      </c>
      <c r="T73" s="50">
        <v>3.12</v>
      </c>
      <c r="U73" s="48">
        <v>1.75</v>
      </c>
      <c r="V73" s="48">
        <v>0.95</v>
      </c>
      <c r="W73" s="48">
        <v>4.67</v>
      </c>
      <c r="X73" s="48">
        <v>4.93</v>
      </c>
      <c r="Y73" s="48">
        <v>2.18</v>
      </c>
      <c r="Z73" s="48">
        <v>3.23</v>
      </c>
      <c r="AA73" s="48">
        <v>1.98</v>
      </c>
      <c r="AB73" s="47">
        <v>1.38</v>
      </c>
      <c r="AC73" s="39"/>
    </row>
    <row r="74" spans="1:29" ht="18" customHeight="1">
      <c r="A74" s="42" t="s">
        <v>116</v>
      </c>
      <c r="B74" s="43" t="s">
        <v>116</v>
      </c>
      <c r="C74" s="43" t="s">
        <v>117</v>
      </c>
      <c r="D74" s="44">
        <v>0.2556</v>
      </c>
      <c r="E74" s="45">
        <v>6.8101</v>
      </c>
      <c r="F74" s="46">
        <v>53</v>
      </c>
      <c r="G74" s="47">
        <v>972.6</v>
      </c>
      <c r="H74" s="46">
        <v>14.59</v>
      </c>
      <c r="I74" s="48">
        <v>0.93</v>
      </c>
      <c r="J74" s="47">
        <f>SUM(H74:I74)</f>
        <v>15.52</v>
      </c>
      <c r="K74" s="44">
        <v>112.249</v>
      </c>
      <c r="L74" s="49">
        <v>0.1668</v>
      </c>
      <c r="M74" s="50">
        <v>0.354</v>
      </c>
      <c r="N74" s="41"/>
      <c r="O74" s="51">
        <v>0.354</v>
      </c>
      <c r="P74" s="40" t="s">
        <v>118</v>
      </c>
      <c r="Q74" s="49">
        <f>ROUND((U74-V74)/F74*1000,4)</f>
        <v>0.566</v>
      </c>
      <c r="R74" s="50">
        <v>0.846</v>
      </c>
      <c r="S74" s="50">
        <v>0.425</v>
      </c>
      <c r="T74" s="50">
        <v>0.946</v>
      </c>
      <c r="U74" s="48">
        <v>0.82</v>
      </c>
      <c r="V74" s="48">
        <v>0.79</v>
      </c>
      <c r="W74" s="48">
        <v>4.93</v>
      </c>
      <c r="X74" s="48">
        <v>4.89</v>
      </c>
      <c r="Y74" s="48">
        <v>3.25</v>
      </c>
      <c r="Z74" s="48">
        <v>3.25</v>
      </c>
      <c r="AA74" s="48">
        <v>1.38</v>
      </c>
      <c r="AB74" s="47">
        <v>1.35</v>
      </c>
      <c r="AC74" s="39"/>
    </row>
    <row r="75" spans="1:29" ht="18" customHeight="1">
      <c r="A75" s="42" t="s">
        <v>119</v>
      </c>
      <c r="B75" s="43" t="s">
        <v>38</v>
      </c>
      <c r="C75" s="43" t="s">
        <v>120</v>
      </c>
      <c r="D75" s="44">
        <v>0.5882</v>
      </c>
      <c r="E75" s="45">
        <v>0.5882</v>
      </c>
      <c r="F75" s="46">
        <v>73.3</v>
      </c>
      <c r="G75" s="47">
        <v>73.3</v>
      </c>
      <c r="H75" s="46">
        <v>5</v>
      </c>
      <c r="I75" s="48">
        <v>1.49</v>
      </c>
      <c r="J75" s="47">
        <f>SUM(H75:I75)</f>
        <v>6.49</v>
      </c>
      <c r="K75" s="44">
        <v>130.8518</v>
      </c>
      <c r="L75" s="49">
        <v>0.0746</v>
      </c>
      <c r="M75" s="50">
        <v>0.016</v>
      </c>
      <c r="N75" s="41"/>
      <c r="O75" s="51">
        <v>0.016</v>
      </c>
      <c r="P75" s="40" t="s">
        <v>46</v>
      </c>
      <c r="Q75" s="49">
        <f>ROUND((U75-V75)/F75*1000,4)</f>
        <v>3.1378</v>
      </c>
      <c r="R75" s="50">
        <v>0.767</v>
      </c>
      <c r="S75" s="50">
        <v>0.024</v>
      </c>
      <c r="T75" s="50">
        <v>0.82</v>
      </c>
      <c r="U75" s="48">
        <v>4.21</v>
      </c>
      <c r="V75" s="48">
        <v>3.98</v>
      </c>
      <c r="W75" s="48">
        <v>5.63</v>
      </c>
      <c r="X75" s="48">
        <v>5.4</v>
      </c>
      <c r="Y75" s="48">
        <v>1.2</v>
      </c>
      <c r="Z75" s="48">
        <v>1.2</v>
      </c>
      <c r="AA75" s="48">
        <v>4.33</v>
      </c>
      <c r="AB75" s="47">
        <v>4.09</v>
      </c>
      <c r="AC75" s="39"/>
    </row>
    <row r="76" spans="1:29" ht="18" customHeight="1">
      <c r="A76" s="42" t="s">
        <v>120</v>
      </c>
      <c r="B76" s="43" t="s">
        <v>120</v>
      </c>
      <c r="C76" s="43" t="s">
        <v>121</v>
      </c>
      <c r="D76" s="44">
        <v>0.3788</v>
      </c>
      <c r="E76" s="45">
        <v>0.967</v>
      </c>
      <c r="F76" s="46">
        <v>47.2</v>
      </c>
      <c r="G76" s="47">
        <v>120.5</v>
      </c>
      <c r="H76" s="46">
        <v>6.49</v>
      </c>
      <c r="I76" s="48">
        <v>1.03</v>
      </c>
      <c r="J76" s="47">
        <f>SUM(H76:I76)</f>
        <v>7.5200000000000005</v>
      </c>
      <c r="K76" s="44">
        <v>128.4249</v>
      </c>
      <c r="L76" s="49">
        <v>0.0642</v>
      </c>
      <c r="M76" s="50">
        <v>0.022</v>
      </c>
      <c r="N76" s="41"/>
      <c r="O76" s="51">
        <v>0.022</v>
      </c>
      <c r="P76" s="40" t="s">
        <v>84</v>
      </c>
      <c r="Q76" s="49">
        <f>ROUND((U76-V76)/F76*1000,4)</f>
        <v>2.1186</v>
      </c>
      <c r="R76" s="50">
        <v>0.725</v>
      </c>
      <c r="S76" s="50">
        <v>0.036</v>
      </c>
      <c r="T76" s="50">
        <v>0.764</v>
      </c>
      <c r="U76" s="48">
        <v>3.91</v>
      </c>
      <c r="V76" s="48">
        <v>3.81</v>
      </c>
      <c r="W76" s="48">
        <v>5.4</v>
      </c>
      <c r="X76" s="48">
        <v>5.3</v>
      </c>
      <c r="Y76" s="48">
        <v>1.22</v>
      </c>
      <c r="Z76" s="48">
        <v>1.22</v>
      </c>
      <c r="AA76" s="48">
        <v>4.05</v>
      </c>
      <c r="AB76" s="47">
        <v>3.95</v>
      </c>
      <c r="AC76" s="39"/>
    </row>
    <row r="77" spans="1:29" ht="18" customHeight="1">
      <c r="A77" s="42" t="s">
        <v>121</v>
      </c>
      <c r="B77" s="43" t="s">
        <v>121</v>
      </c>
      <c r="C77" s="43" t="s">
        <v>122</v>
      </c>
      <c r="D77" s="44">
        <v>0.4454</v>
      </c>
      <c r="E77" s="45">
        <v>1.4124</v>
      </c>
      <c r="F77" s="46">
        <v>55.5</v>
      </c>
      <c r="G77" s="47">
        <v>176</v>
      </c>
      <c r="H77" s="46">
        <v>7.52</v>
      </c>
      <c r="I77" s="48">
        <v>1.68</v>
      </c>
      <c r="J77" s="47">
        <f>SUM(H77:I77)</f>
        <v>9.2</v>
      </c>
      <c r="K77" s="44">
        <v>124.6565</v>
      </c>
      <c r="L77" s="49">
        <v>0.0618</v>
      </c>
      <c r="M77" s="50">
        <v>0.03</v>
      </c>
      <c r="N77" s="41"/>
      <c r="O77" s="51">
        <v>0.03</v>
      </c>
      <c r="P77" s="40" t="s">
        <v>108</v>
      </c>
      <c r="Q77" s="49">
        <f>ROUND((U77-V77)/F77*1000,4)</f>
        <v>0.9009</v>
      </c>
      <c r="R77" s="50">
        <v>0.489</v>
      </c>
      <c r="S77" s="50">
        <v>0.035</v>
      </c>
      <c r="T77" s="50">
        <v>0.551</v>
      </c>
      <c r="U77" s="48">
        <v>3.73</v>
      </c>
      <c r="V77" s="48">
        <v>3.68</v>
      </c>
      <c r="W77" s="48">
        <v>5.3</v>
      </c>
      <c r="X77" s="48">
        <v>5.32</v>
      </c>
      <c r="Y77" s="48">
        <v>1.24</v>
      </c>
      <c r="Z77" s="48">
        <v>1.3</v>
      </c>
      <c r="AA77" s="48">
        <v>3.94</v>
      </c>
      <c r="AB77" s="47">
        <v>3.9</v>
      </c>
      <c r="AC77" s="39"/>
    </row>
    <row r="78" spans="1:29" ht="18" customHeight="1">
      <c r="A78" s="42" t="s">
        <v>122</v>
      </c>
      <c r="B78" s="43" t="s">
        <v>122</v>
      </c>
      <c r="C78" s="43" t="s">
        <v>123</v>
      </c>
      <c r="D78" s="44">
        <v>0.248</v>
      </c>
      <c r="E78" s="45">
        <v>1.6604</v>
      </c>
      <c r="F78" s="46">
        <v>30.9</v>
      </c>
      <c r="G78" s="47">
        <v>206.9</v>
      </c>
      <c r="H78" s="46">
        <v>9.2</v>
      </c>
      <c r="I78" s="48">
        <v>0.9</v>
      </c>
      <c r="J78" s="47">
        <f>SUM(H78:I78)</f>
        <v>10.1</v>
      </c>
      <c r="K78" s="44">
        <v>122.7159</v>
      </c>
      <c r="L78" s="49">
        <v>0.0573</v>
      </c>
      <c r="M78" s="50">
        <v>0.032</v>
      </c>
      <c r="N78" s="41"/>
      <c r="O78" s="51">
        <v>0.032</v>
      </c>
      <c r="P78" s="40" t="s">
        <v>108</v>
      </c>
      <c r="Q78" s="49">
        <f>ROUND((U78-V78)/F78*1000,4)</f>
        <v>0.6472</v>
      </c>
      <c r="R78" s="50">
        <v>0.502</v>
      </c>
      <c r="S78" s="50">
        <v>0.036</v>
      </c>
      <c r="T78" s="50">
        <v>0.569</v>
      </c>
      <c r="U78" s="48">
        <v>3.66</v>
      </c>
      <c r="V78" s="48">
        <v>3.64</v>
      </c>
      <c r="W78" s="48">
        <v>5.32</v>
      </c>
      <c r="X78" s="48">
        <v>5.19</v>
      </c>
      <c r="Y78" s="48">
        <v>1.32</v>
      </c>
      <c r="Z78" s="48">
        <v>1.22</v>
      </c>
      <c r="AA78" s="48">
        <v>3.89</v>
      </c>
      <c r="AB78" s="47">
        <v>3.86</v>
      </c>
      <c r="AC78" s="39"/>
    </row>
    <row r="79" spans="1:29" ht="18" customHeight="1">
      <c r="A79" s="42" t="s">
        <v>123</v>
      </c>
      <c r="B79" s="43" t="s">
        <v>123</v>
      </c>
      <c r="C79" s="43" t="s">
        <v>124</v>
      </c>
      <c r="D79" s="44">
        <v>0.4775</v>
      </c>
      <c r="E79" s="45">
        <v>2.1379</v>
      </c>
      <c r="F79" s="46">
        <v>59.5</v>
      </c>
      <c r="G79" s="47">
        <v>266.4</v>
      </c>
      <c r="H79" s="46">
        <v>10.1</v>
      </c>
      <c r="I79" s="48">
        <v>0.98</v>
      </c>
      <c r="J79" s="47">
        <f>SUM(H79:I79)</f>
        <v>11.08</v>
      </c>
      <c r="K79" s="44">
        <v>120.6899</v>
      </c>
      <c r="L79" s="49">
        <v>0.058</v>
      </c>
      <c r="M79" s="50">
        <v>0.042</v>
      </c>
      <c r="N79" s="41"/>
      <c r="O79" s="51">
        <v>0.042</v>
      </c>
      <c r="P79" s="40" t="s">
        <v>108</v>
      </c>
      <c r="Q79" s="49">
        <f>ROUND((U79-V79)/F79*1000,4)</f>
        <v>3.0252</v>
      </c>
      <c r="R79" s="50">
        <v>0.971</v>
      </c>
      <c r="S79" s="50">
        <v>0.069</v>
      </c>
      <c r="T79" s="50">
        <v>1.017</v>
      </c>
      <c r="U79" s="48">
        <v>3.62</v>
      </c>
      <c r="V79" s="48">
        <v>3.44</v>
      </c>
      <c r="W79" s="48">
        <v>5.19</v>
      </c>
      <c r="X79" s="48">
        <v>5.35</v>
      </c>
      <c r="Y79" s="48">
        <v>1.24</v>
      </c>
      <c r="Z79" s="48">
        <v>1.57</v>
      </c>
      <c r="AA79" s="48">
        <v>3.79</v>
      </c>
      <c r="AB79" s="47">
        <v>3.61</v>
      </c>
      <c r="AC79" s="39"/>
    </row>
    <row r="80" spans="1:29" ht="18" customHeight="1">
      <c r="A80" s="42" t="s">
        <v>124</v>
      </c>
      <c r="B80" s="43" t="s">
        <v>124</v>
      </c>
      <c r="C80" s="43" t="s">
        <v>125</v>
      </c>
      <c r="D80" s="44">
        <v>0.4655</v>
      </c>
      <c r="E80" s="45">
        <v>2.6033</v>
      </c>
      <c r="F80" s="46">
        <v>58</v>
      </c>
      <c r="G80" s="47">
        <v>324.4</v>
      </c>
      <c r="H80" s="46">
        <v>11.08</v>
      </c>
      <c r="I80" s="48">
        <v>1.27</v>
      </c>
      <c r="J80" s="47">
        <f>SUM(H80:I80)</f>
        <v>12.35</v>
      </c>
      <c r="K80" s="44">
        <v>118.1463</v>
      </c>
      <c r="L80" s="49">
        <v>0.0582</v>
      </c>
      <c r="M80" s="50">
        <v>0.05</v>
      </c>
      <c r="N80" s="41"/>
      <c r="O80" s="51">
        <v>0.05</v>
      </c>
      <c r="P80" s="40" t="s">
        <v>99</v>
      </c>
      <c r="Q80" s="49">
        <f>ROUND((U80-V80)/F80*1000,4)</f>
        <v>1.2069</v>
      </c>
      <c r="R80" s="50">
        <v>0.693</v>
      </c>
      <c r="S80" s="50">
        <v>0.067</v>
      </c>
      <c r="T80" s="50">
        <v>0.76</v>
      </c>
      <c r="U80" s="48">
        <v>3.37</v>
      </c>
      <c r="V80" s="48">
        <v>3.3</v>
      </c>
      <c r="W80" s="48">
        <v>5.35</v>
      </c>
      <c r="X80" s="48">
        <v>5.04</v>
      </c>
      <c r="Y80" s="48">
        <v>1.59</v>
      </c>
      <c r="Z80" s="48">
        <v>1.36</v>
      </c>
      <c r="AA80" s="48">
        <v>3.6</v>
      </c>
      <c r="AB80" s="47">
        <v>3.52</v>
      </c>
      <c r="AC80" s="39"/>
    </row>
    <row r="81" spans="1:29" ht="18" customHeight="1">
      <c r="A81" s="42" t="s">
        <v>125</v>
      </c>
      <c r="B81" s="43" t="s">
        <v>125</v>
      </c>
      <c r="C81" s="43" t="s">
        <v>126</v>
      </c>
      <c r="D81" s="44">
        <v>0.4169</v>
      </c>
      <c r="E81" s="45">
        <v>3.0203</v>
      </c>
      <c r="F81" s="46">
        <v>57.5</v>
      </c>
      <c r="G81" s="47">
        <v>381.9</v>
      </c>
      <c r="H81" s="46">
        <v>12.35</v>
      </c>
      <c r="I81" s="48">
        <v>1.21</v>
      </c>
      <c r="J81" s="47">
        <f>SUM(H81:I81)</f>
        <v>13.559999999999999</v>
      </c>
      <c r="K81" s="44">
        <v>115.8233</v>
      </c>
      <c r="L81" s="49">
        <v>0.0977</v>
      </c>
      <c r="M81" s="50">
        <v>0.095</v>
      </c>
      <c r="N81" s="41"/>
      <c r="O81" s="51">
        <v>0.095</v>
      </c>
      <c r="P81" s="40" t="s">
        <v>127</v>
      </c>
      <c r="Q81" s="49">
        <f>ROUND((U81-V81)/F81*1000,4)</f>
        <v>0.8696</v>
      </c>
      <c r="R81" s="50">
        <v>0.706</v>
      </c>
      <c r="S81" s="50">
        <v>0.112</v>
      </c>
      <c r="T81" s="50">
        <v>0.792</v>
      </c>
      <c r="U81" s="48">
        <v>3.18</v>
      </c>
      <c r="V81" s="48">
        <v>3.13</v>
      </c>
      <c r="W81" s="48">
        <v>5.04</v>
      </c>
      <c r="X81" s="48">
        <v>4.99</v>
      </c>
      <c r="Y81" s="48">
        <v>1.38</v>
      </c>
      <c r="Z81" s="48">
        <v>1.38</v>
      </c>
      <c r="AA81" s="48">
        <v>3.5</v>
      </c>
      <c r="AB81" s="47">
        <v>3.44</v>
      </c>
      <c r="AC81" s="39"/>
    </row>
    <row r="82" spans="1:29" ht="18" customHeight="1">
      <c r="A82" s="42" t="s">
        <v>126</v>
      </c>
      <c r="B82" s="43" t="s">
        <v>126</v>
      </c>
      <c r="C82" s="43" t="s">
        <v>117</v>
      </c>
      <c r="D82" s="44">
        <v>0.3459</v>
      </c>
      <c r="E82" s="45">
        <v>3.3661</v>
      </c>
      <c r="F82" s="46">
        <v>47.7</v>
      </c>
      <c r="G82" s="47">
        <v>429.6</v>
      </c>
      <c r="H82" s="46">
        <v>13.56</v>
      </c>
      <c r="I82" s="48">
        <v>0.72</v>
      </c>
      <c r="J82" s="47">
        <f>SUM(H82:I82)</f>
        <v>14.280000000000001</v>
      </c>
      <c r="K82" s="44">
        <v>114.4841</v>
      </c>
      <c r="L82" s="49">
        <v>0.117</v>
      </c>
      <c r="M82" s="50">
        <v>0.125</v>
      </c>
      <c r="N82" s="41"/>
      <c r="O82" s="51">
        <v>0.125</v>
      </c>
      <c r="P82" s="40" t="s">
        <v>127</v>
      </c>
      <c r="Q82" s="49">
        <f>ROUND((U82-V82)/F82*1000,4)</f>
        <v>1.8868</v>
      </c>
      <c r="R82" s="50">
        <v>0.996</v>
      </c>
      <c r="S82" s="50">
        <v>0.158</v>
      </c>
      <c r="T82" s="50">
        <v>1.104</v>
      </c>
      <c r="U82" s="48">
        <v>3.11</v>
      </c>
      <c r="V82" s="48">
        <v>3.02</v>
      </c>
      <c r="W82" s="48">
        <v>4.99</v>
      </c>
      <c r="X82" s="48">
        <v>4.89</v>
      </c>
      <c r="Y82" s="48">
        <v>1.4</v>
      </c>
      <c r="Z82" s="48">
        <v>1.39</v>
      </c>
      <c r="AA82" s="48">
        <v>3.41</v>
      </c>
      <c r="AB82" s="47">
        <v>3.32</v>
      </c>
      <c r="AC82" s="39"/>
    </row>
    <row r="83" spans="1:29" ht="18" customHeight="1">
      <c r="A83" s="42" t="s">
        <v>117</v>
      </c>
      <c r="B83" s="43" t="s">
        <v>117</v>
      </c>
      <c r="C83" s="43" t="s">
        <v>93</v>
      </c>
      <c r="D83" s="44">
        <v>0.5089</v>
      </c>
      <c r="E83" s="45">
        <v>10.6851</v>
      </c>
      <c r="F83" s="46">
        <v>29.2</v>
      </c>
      <c r="G83" s="47">
        <v>1431.4</v>
      </c>
      <c r="H83" s="46">
        <v>15.52</v>
      </c>
      <c r="I83" s="48">
        <v>0.14</v>
      </c>
      <c r="J83" s="47">
        <f>SUM(H83:I83)</f>
        <v>15.66</v>
      </c>
      <c r="K83" s="44">
        <v>112.0085</v>
      </c>
      <c r="L83" s="49">
        <v>0.1728</v>
      </c>
      <c r="M83" s="50">
        <v>0.574</v>
      </c>
      <c r="N83" s="41"/>
      <c r="O83" s="51">
        <v>0.574</v>
      </c>
      <c r="P83" s="40" t="s">
        <v>118</v>
      </c>
      <c r="Q83" s="49">
        <f>ROUND((U83-V83)/F83*1000,4)</f>
        <v>15.0685</v>
      </c>
      <c r="R83" s="50">
        <v>4.189</v>
      </c>
      <c r="S83" s="50">
        <v>2.105</v>
      </c>
      <c r="T83" s="50">
        <v>3.568</v>
      </c>
      <c r="U83" s="48">
        <v>0.77</v>
      </c>
      <c r="V83" s="48">
        <v>0.33</v>
      </c>
      <c r="W83" s="48">
        <v>4.89</v>
      </c>
      <c r="X83" s="48">
        <v>5.04</v>
      </c>
      <c r="Y83" s="48">
        <v>3.27</v>
      </c>
      <c r="Z83" s="48">
        <v>3.85</v>
      </c>
      <c r="AA83" s="48">
        <v>1.05</v>
      </c>
      <c r="AB83" s="47">
        <v>0.62</v>
      </c>
      <c r="AC83" s="39"/>
    </row>
    <row r="84" spans="1:29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</sheetData>
  <mergeCells count="28">
    <mergeCell ref="AC1:AC4"/>
    <mergeCell ref="P1:AB1"/>
    <mergeCell ref="P2:P3"/>
    <mergeCell ref="Q2:Q3"/>
    <mergeCell ref="R2:R3"/>
    <mergeCell ref="S2:S3"/>
    <mergeCell ref="T2:T3"/>
    <mergeCell ref="U2:V2"/>
    <mergeCell ref="W2:X2"/>
    <mergeCell ref="Y2:Z2"/>
    <mergeCell ref="AA2:AB2"/>
    <mergeCell ref="K1:O1"/>
    <mergeCell ref="K2:K3"/>
    <mergeCell ref="L2:L3"/>
    <mergeCell ref="M2:M3"/>
    <mergeCell ref="N2:N3"/>
    <mergeCell ref="O2:O3"/>
    <mergeCell ref="F1:G1"/>
    <mergeCell ref="F2:F3"/>
    <mergeCell ref="G2:G3"/>
    <mergeCell ref="H1:J1"/>
    <mergeCell ref="H2:H3"/>
    <mergeCell ref="I2:I3"/>
    <mergeCell ref="J2:J3"/>
    <mergeCell ref="A1:A4"/>
    <mergeCell ref="B1:B4"/>
    <mergeCell ref="C1:C4"/>
    <mergeCell ref="D1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FORUM8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hada</cp:lastModifiedBy>
  <dcterms:created xsi:type="dcterms:W3CDTF">2009-07-06T06:59:29Z</dcterms:created>
  <dcterms:modified xsi:type="dcterms:W3CDTF">2009-07-06T07:00:11Z</dcterms:modified>
  <cp:category/>
  <cp:version/>
  <cp:contentType/>
  <cp:contentStatus/>
</cp:coreProperties>
</file>